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570" windowWidth="28455" windowHeight="11955"/>
  </bookViews>
  <sheets>
    <sheet name="1-й год" sheetId="1" r:id="rId1"/>
    <sheet name="2-й и 3-й года" sheetId="2" state="hidden" r:id="rId2"/>
  </sheets>
  <definedNames>
    <definedName name="_xlnm.Print_Titles" localSheetId="1">'2-й и 3-й года'!$9:$9</definedName>
  </definedNames>
  <calcPr calcId="125725"/>
</workbook>
</file>

<file path=xl/calcChain.xml><?xml version="1.0" encoding="utf-8"?>
<calcChain xmlns="http://schemas.openxmlformats.org/spreadsheetml/2006/main">
  <c r="F137" i="1"/>
  <c r="F139"/>
  <c r="F138"/>
  <c r="F21"/>
  <c r="F14" s="1"/>
  <c r="F13" s="1"/>
  <c r="G82" l="1"/>
  <c r="G87"/>
  <c r="G21"/>
  <c r="F22"/>
  <c r="H254"/>
  <c r="H253"/>
  <c r="H252"/>
  <c r="H251"/>
  <c r="H136"/>
  <c r="H131"/>
  <c r="G89"/>
  <c r="G88" s="1"/>
  <c r="H86"/>
  <c r="H81"/>
  <c r="H78"/>
  <c r="H60"/>
  <c r="H45"/>
  <c r="H42"/>
  <c r="H39"/>
  <c r="G253"/>
  <c r="G252" s="1"/>
  <c r="G251" s="1"/>
  <c r="G229"/>
  <c r="H229" s="1"/>
  <c r="G228"/>
  <c r="H228" s="1"/>
  <c r="H230"/>
  <c r="H89" l="1"/>
  <c r="G227"/>
  <c r="H227" s="1"/>
  <c r="H88"/>
  <c r="G198"/>
  <c r="G197" s="1"/>
  <c r="H197" s="1"/>
  <c r="H199"/>
  <c r="G165"/>
  <c r="G164" s="1"/>
  <c r="G135"/>
  <c r="H135" s="1"/>
  <c r="G130"/>
  <c r="G77"/>
  <c r="G44"/>
  <c r="G41"/>
  <c r="G38"/>
  <c r="G59"/>
  <c r="H34"/>
  <c r="G33"/>
  <c r="H33" s="1"/>
  <c r="G37" l="1"/>
  <c r="H37" s="1"/>
  <c r="H38"/>
  <c r="G40"/>
  <c r="H40" s="1"/>
  <c r="H41"/>
  <c r="G43"/>
  <c r="H43" s="1"/>
  <c r="H44"/>
  <c r="G76"/>
  <c r="H76" s="1"/>
  <c r="H77"/>
  <c r="G58"/>
  <c r="H58" s="1"/>
  <c r="H59"/>
  <c r="G134"/>
  <c r="G133" s="1"/>
  <c r="G129"/>
  <c r="H130"/>
  <c r="H198"/>
  <c r="G36"/>
  <c r="G32"/>
  <c r="G31" s="1"/>
  <c r="G277"/>
  <c r="H134" l="1"/>
  <c r="G35"/>
  <c r="H35" s="1"/>
  <c r="H36"/>
  <c r="G132"/>
  <c r="H132" s="1"/>
  <c r="H133"/>
  <c r="G128"/>
  <c r="H129"/>
  <c r="H31"/>
  <c r="H32"/>
  <c r="G85"/>
  <c r="H128" l="1"/>
  <c r="G84"/>
  <c r="H85"/>
  <c r="G49"/>
  <c r="G48" s="1"/>
  <c r="G279"/>
  <c r="H279" s="1"/>
  <c r="G275"/>
  <c r="G268"/>
  <c r="G267" s="1"/>
  <c r="G272"/>
  <c r="H272" s="1"/>
  <c r="G265"/>
  <c r="H265" s="1"/>
  <c r="G261"/>
  <c r="G260" s="1"/>
  <c r="G257"/>
  <c r="G256" s="1"/>
  <c r="G246"/>
  <c r="H246" s="1"/>
  <c r="G241"/>
  <c r="H241" s="1"/>
  <c r="G236"/>
  <c r="H236" s="1"/>
  <c r="G217"/>
  <c r="G216" s="1"/>
  <c r="G212"/>
  <c r="H212" s="1"/>
  <c r="G209"/>
  <c r="H209" s="1"/>
  <c r="G225"/>
  <c r="G224" s="1"/>
  <c r="G223" s="1"/>
  <c r="H223" s="1"/>
  <c r="G221"/>
  <c r="H221" s="1"/>
  <c r="G205"/>
  <c r="H205" s="1"/>
  <c r="G201"/>
  <c r="G200" s="1"/>
  <c r="G185"/>
  <c r="G184" s="1"/>
  <c r="H184" s="1"/>
  <c r="G182"/>
  <c r="G181" s="1"/>
  <c r="G193"/>
  <c r="G192" s="1"/>
  <c r="G189"/>
  <c r="H189" s="1"/>
  <c r="G177"/>
  <c r="G176" s="1"/>
  <c r="G173"/>
  <c r="H173" s="1"/>
  <c r="G169"/>
  <c r="H169" s="1"/>
  <c r="G162"/>
  <c r="G161" s="1"/>
  <c r="G159"/>
  <c r="G158" s="1"/>
  <c r="G155"/>
  <c r="G154" s="1"/>
  <c r="H154" s="1"/>
  <c r="G152"/>
  <c r="H152" s="1"/>
  <c r="G148"/>
  <c r="G147" s="1"/>
  <c r="H147" s="1"/>
  <c r="G145"/>
  <c r="G144" s="1"/>
  <c r="H144" s="1"/>
  <c r="G142"/>
  <c r="H142" s="1"/>
  <c r="G120"/>
  <c r="H120" s="1"/>
  <c r="G116"/>
  <c r="G115" s="1"/>
  <c r="G112"/>
  <c r="H112" s="1"/>
  <c r="G108"/>
  <c r="H108" s="1"/>
  <c r="G104"/>
  <c r="G103" s="1"/>
  <c r="G100"/>
  <c r="H100" s="1"/>
  <c r="G96"/>
  <c r="H96" s="1"/>
  <c r="G92"/>
  <c r="H92" s="1"/>
  <c r="G80"/>
  <c r="H80" s="1"/>
  <c r="G73"/>
  <c r="H73" s="1"/>
  <c r="G68"/>
  <c r="H68" s="1"/>
  <c r="G64"/>
  <c r="H64" s="1"/>
  <c r="G56"/>
  <c r="G52"/>
  <c r="G51" s="1"/>
  <c r="G29"/>
  <c r="H29" s="1"/>
  <c r="G25"/>
  <c r="H25" s="1"/>
  <c r="H26"/>
  <c r="G19"/>
  <c r="G18" s="1"/>
  <c r="G17" s="1"/>
  <c r="H280"/>
  <c r="H277"/>
  <c r="H273"/>
  <c r="H269"/>
  <c r="H266"/>
  <c r="H262"/>
  <c r="H258"/>
  <c r="H247"/>
  <c r="H242"/>
  <c r="H237"/>
  <c r="H226"/>
  <c r="H222"/>
  <c r="H218"/>
  <c r="H213"/>
  <c r="H210"/>
  <c r="H206"/>
  <c r="H202"/>
  <c r="H194"/>
  <c r="H190"/>
  <c r="H186"/>
  <c r="H183"/>
  <c r="H178"/>
  <c r="H174"/>
  <c r="H170"/>
  <c r="H163"/>
  <c r="H160"/>
  <c r="H156"/>
  <c r="H153"/>
  <c r="H149"/>
  <c r="H146"/>
  <c r="H143"/>
  <c r="H121"/>
  <c r="H117"/>
  <c r="H113"/>
  <c r="H109"/>
  <c r="H105"/>
  <c r="H101"/>
  <c r="H97"/>
  <c r="H93"/>
  <c r="H74"/>
  <c r="H69"/>
  <c r="H65"/>
  <c r="H57"/>
  <c r="H50"/>
  <c r="H30"/>
  <c r="H20"/>
  <c r="G126" l="1"/>
  <c r="H127"/>
  <c r="G83"/>
  <c r="H83" s="1"/>
  <c r="H84"/>
  <c r="H56"/>
  <c r="H216"/>
  <c r="G215"/>
  <c r="H200"/>
  <c r="G196"/>
  <c r="H158"/>
  <c r="H162"/>
  <c r="G157"/>
  <c r="G151"/>
  <c r="H177"/>
  <c r="H275"/>
  <c r="G274"/>
  <c r="H145"/>
  <c r="G91"/>
  <c r="H87" s="1"/>
  <c r="H182"/>
  <c r="H257"/>
  <c r="G55"/>
  <c r="G95"/>
  <c r="G94" s="1"/>
  <c r="G111"/>
  <c r="H111" s="1"/>
  <c r="G208"/>
  <c r="H208" s="1"/>
  <c r="G235"/>
  <c r="H235" s="1"/>
  <c r="G72"/>
  <c r="H72" s="1"/>
  <c r="G99"/>
  <c r="H99" s="1"/>
  <c r="G211"/>
  <c r="H211" s="1"/>
  <c r="H104"/>
  <c r="G67"/>
  <c r="G66" s="1"/>
  <c r="H66" s="1"/>
  <c r="G220"/>
  <c r="G219" s="1"/>
  <c r="H219" s="1"/>
  <c r="G119"/>
  <c r="G141"/>
  <c r="H141" s="1"/>
  <c r="G172"/>
  <c r="H172" s="1"/>
  <c r="G107"/>
  <c r="H107" s="1"/>
  <c r="G47"/>
  <c r="H103"/>
  <c r="G102"/>
  <c r="H102" s="1"/>
  <c r="H225"/>
  <c r="H261"/>
  <c r="H19"/>
  <c r="H155"/>
  <c r="H185"/>
  <c r="H201"/>
  <c r="G188"/>
  <c r="H188" s="1"/>
  <c r="H268"/>
  <c r="H193"/>
  <c r="H159"/>
  <c r="H224"/>
  <c r="H276"/>
  <c r="H49"/>
  <c r="G63"/>
  <c r="G245"/>
  <c r="G271"/>
  <c r="G278"/>
  <c r="H278" s="1"/>
  <c r="H181"/>
  <c r="G180"/>
  <c r="G28"/>
  <c r="G27" s="1"/>
  <c r="G79"/>
  <c r="G168"/>
  <c r="G264"/>
  <c r="G263" s="1"/>
  <c r="G240"/>
  <c r="G204"/>
  <c r="G191"/>
  <c r="H191" s="1"/>
  <c r="H192"/>
  <c r="G175"/>
  <c r="H175" s="1"/>
  <c r="H176"/>
  <c r="H148"/>
  <c r="G24"/>
  <c r="G16"/>
  <c r="G15" s="1"/>
  <c r="H17"/>
  <c r="H18"/>
  <c r="H260"/>
  <c r="G259"/>
  <c r="H259" s="1"/>
  <c r="H256"/>
  <c r="G255"/>
  <c r="H217"/>
  <c r="G114"/>
  <c r="H114" s="1"/>
  <c r="H115"/>
  <c r="H116"/>
  <c r="H48"/>
  <c r="H51"/>
  <c r="H52"/>
  <c r="H53"/>
  <c r="G214" l="1"/>
  <c r="G75"/>
  <c r="H75" s="1"/>
  <c r="H79"/>
  <c r="G54"/>
  <c r="H54" s="1"/>
  <c r="G125"/>
  <c r="H126"/>
  <c r="H94"/>
  <c r="H161"/>
  <c r="H196"/>
  <c r="H151"/>
  <c r="G150"/>
  <c r="H150" s="1"/>
  <c r="G98"/>
  <c r="H98" s="1"/>
  <c r="H95"/>
  <c r="G234"/>
  <c r="G233" s="1"/>
  <c r="H233" s="1"/>
  <c r="G171"/>
  <c r="H171" s="1"/>
  <c r="H271"/>
  <c r="G270"/>
  <c r="G250" s="1"/>
  <c r="G140"/>
  <c r="H140" s="1"/>
  <c r="H55"/>
  <c r="G71"/>
  <c r="G70" s="1"/>
  <c r="H67"/>
  <c r="G207"/>
  <c r="H207" s="1"/>
  <c r="H220"/>
  <c r="H47"/>
  <c r="G110"/>
  <c r="H110" s="1"/>
  <c r="G106"/>
  <c r="H106" s="1"/>
  <c r="H119"/>
  <c r="G118"/>
  <c r="H118" s="1"/>
  <c r="G187"/>
  <c r="H187" s="1"/>
  <c r="H28"/>
  <c r="H27"/>
  <c r="H245"/>
  <c r="G244"/>
  <c r="H168"/>
  <c r="G167"/>
  <c r="H167" s="1"/>
  <c r="H180"/>
  <c r="H267"/>
  <c r="H63"/>
  <c r="G62"/>
  <c r="H263"/>
  <c r="H264"/>
  <c r="H240"/>
  <c r="G239"/>
  <c r="H215"/>
  <c r="H214"/>
  <c r="H204"/>
  <c r="G203"/>
  <c r="H157"/>
  <c r="H91"/>
  <c r="H24"/>
  <c r="G23"/>
  <c r="G22" s="1"/>
  <c r="H15"/>
  <c r="H16"/>
  <c r="H255"/>
  <c r="G46" l="1"/>
  <c r="H46" s="1"/>
  <c r="H270"/>
  <c r="G249"/>
  <c r="G124"/>
  <c r="G123" s="1"/>
  <c r="G122" s="1"/>
  <c r="G14" s="1"/>
  <c r="H125"/>
  <c r="G195"/>
  <c r="H195" s="1"/>
  <c r="H71"/>
  <c r="H234"/>
  <c r="H274"/>
  <c r="G179"/>
  <c r="H179" s="1"/>
  <c r="G139"/>
  <c r="H139" s="1"/>
  <c r="H62"/>
  <c r="G61"/>
  <c r="H61" s="1"/>
  <c r="H23"/>
  <c r="H244"/>
  <c r="G243"/>
  <c r="H243" s="1"/>
  <c r="H239"/>
  <c r="G238"/>
  <c r="H203"/>
  <c r="H124" l="1"/>
  <c r="H22"/>
  <c r="H250"/>
  <c r="H238"/>
  <c r="G232"/>
  <c r="G138"/>
  <c r="H138" s="1"/>
  <c r="H70"/>
  <c r="G248"/>
  <c r="H248" s="1"/>
  <c r="H249"/>
  <c r="H90"/>
  <c r="H123" l="1"/>
  <c r="H122"/>
  <c r="H232"/>
  <c r="G231"/>
  <c r="H231" s="1"/>
  <c r="G137"/>
  <c r="H137" s="1"/>
  <c r="H21"/>
  <c r="H82"/>
  <c r="G13" l="1"/>
  <c r="H13" s="1"/>
  <c r="H14"/>
</calcChain>
</file>

<file path=xl/sharedStrings.xml><?xml version="1.0" encoding="utf-8"?>
<sst xmlns="http://schemas.openxmlformats.org/spreadsheetml/2006/main" count="2089" uniqueCount="355">
  <si>
    <t xml:space="preserve"> (руб.)</t>
  </si>
  <si>
    <t>Наименование</t>
  </si>
  <si>
    <t>ЦСР</t>
  </si>
  <si>
    <t>ВР</t>
  </si>
  <si>
    <t>Рз</t>
  </si>
  <si>
    <t>Пр</t>
  </si>
  <si>
    <t>Сумма</t>
  </si>
  <si>
    <t>ПР</t>
  </si>
  <si>
    <t>2020 г.</t>
  </si>
  <si>
    <t>2021 г.</t>
  </si>
  <si>
    <t>Всего</t>
  </si>
  <si>
    <t>Муниципальная программа "Устойчивое развитие муниципального образования Волосовское городское поселение Волосовского муниципального района Ленинградской области"</t>
  </si>
  <si>
    <t>23.0.00.00000</t>
  </si>
  <si>
    <t>Подпрограмма «Дорожное хозяйство Волосовского городского поселения»</t>
  </si>
  <si>
    <t>23.1.00.00000</t>
  </si>
  <si>
    <t>Основное мероприятие «Строительство, капитальный ремонт, ремонт и содержание автомобильных дорог общего пользования»</t>
  </si>
  <si>
    <t>23.1.05.00000</t>
  </si>
  <si>
    <t>Мероприятия по текущему ремонту дорог общего пользования муниципального значения и сооружений на них</t>
  </si>
  <si>
    <t>23.1.05.03150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</si>
  <si>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</si>
  <si>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</si>
  <si>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</si>
  <si>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</si>
  <si>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НАЦИОНАЛЬНАЯ ЭКОНОМИКА</t>
  </si>
  <si>
    <t>04</t>
  </si>
  <si>
    <t>00</t>
  </si>
  <si>
    <t>Дорожное хозяйство (дорожные фонды)</t>
  </si>
  <si>
    <t>09</t>
  </si>
  <si>
    <t>Мероприятия по содержанию дорог общего пользования муниципального значения и сооружений на них</t>
  </si>
  <si>
    <t>23.1.05.03160</t>
  </si>
  <si>
    <t>Мероприятия по ремонту придомовых территорий</t>
  </si>
  <si>
    <t>23.1.05.03180</t>
  </si>
  <si>
    <t>Капитальный ремонт и ремонт автомобильных дорог общего пользования местного значения муниципального образования</t>
  </si>
  <si>
    <t>23.1.05.S0140</t>
  </si>
  <si>
    <t>Капитальный ремонт и ремонт автомобильных дорог общего пользования местного значения, имеющих приоритетный соци-ально значимый характер</t>
  </si>
  <si>
    <t>23.1.05.S4200</t>
  </si>
  <si>
    <t>Подпрограмма «Жилищно-коммунальное хозяйство Волосовского городского поселения»</t>
  </si>
  <si>
    <t>23.2.00.00000</t>
  </si>
  <si>
    <t>Основное мероприятие «Мероприятия в области жилищного хозяйства муниципального образования»</t>
  </si>
  <si>
    <t>23.2.31.00000</t>
  </si>
  <si>
    <t>Мероприятия по капитальному ремонту муниципального жилищного фонда</t>
  </si>
  <si>
    <t>23.2.31.03500</t>
  </si>
  <si>
    <t>ЖИЛИЩНО-КОММУНАЛЬНОЕ ХОЗЯЙСТВО</t>
  </si>
  <si>
    <t>05</t>
  </si>
  <si>
    <t>Жилищное хозяйство</t>
  </si>
  <si>
    <t>01</t>
  </si>
  <si>
    <t>Мероприятия по владению, пользованию и распоряжению имуществом, находящимся в муниципальной собственности муниципального образования</t>
  </si>
  <si>
    <t>23.2.31.03510</t>
  </si>
  <si>
    <t>Основное мероприятие «Мероприятия в области коммунального хозяйства муниципального образования»</t>
  </si>
  <si>
    <t>23.2.32.00000</t>
  </si>
  <si>
    <t>23.2.32.03510</t>
  </si>
  <si>
    <t>Коммунальное хозяйство</t>
  </si>
  <si>
    <t>02</t>
  </si>
  <si>
    <t>Мероприятия в области коммунального хозяйства</t>
  </si>
  <si>
    <t>23.2.32.03540</t>
  </si>
  <si>
    <t>Межбюджетные трансферты</t>
  </si>
  <si>
    <t>500</t>
  </si>
  <si>
    <t>Иные межбюджетные трансферты</t>
  </si>
  <si>
    <t>540</t>
  </si>
  <si>
    <t>Иные бюджетные ассигнования</t>
  </si>
  <si>
    <t>800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</si>
  <si>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</si>
  <si>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</si>
  <si>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Основное мероприятие «Мероприятия по повышению благоустроенности муниципального образования»</t>
  </si>
  <si>
    <t>23.2.33.00000</t>
  </si>
  <si>
    <t>Закупка автотранспортных средств и коммунальной техники</t>
  </si>
  <si>
    <t>23.2.33.03450</t>
  </si>
  <si>
    <t>Благоустройство</t>
  </si>
  <si>
    <t>03</t>
  </si>
  <si>
    <t>Мероприятия по организации и содержанию уличного освещения населенных пунктов муниципального образования</t>
  </si>
  <si>
    <t>23.2.33.06010</t>
  </si>
  <si>
    <t>Мероприятия по озеленению территории муниципального образования</t>
  </si>
  <si>
    <t>23.2.33.06020</t>
  </si>
  <si>
    <t>Мероприятия по организации сбора и вывоза бытовых отходов и мусора на территории населенных пунктов муниципального образования</t>
  </si>
  <si>
    <t>23.2.33.06030</t>
  </si>
  <si>
    <t>Мероприятия по организации и содержанию мест захоронения муниципального образования</t>
  </si>
  <si>
    <t>23.2.33.06040</t>
  </si>
  <si>
    <t>Мероприятия по организации благоустройства территории поселения</t>
  </si>
  <si>
    <t>23.2.33.06050</t>
  </si>
  <si>
    <t>Прочие мероприятия по благоустройству поселений</t>
  </si>
  <si>
    <t>23.2.33.06060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</si>
  <si>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</si>
  <si>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</si>
  <si>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</si>
  <si>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</si>
  <si>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Подпрограмма "Устойчивое развитие территории Волосовского городского поселения"</t>
  </si>
  <si>
    <t>23.3.00.00000</t>
  </si>
  <si>
    <t>Основное мероприятие «Строительство (приобретение), реконструкция и капитальный, текущий ремонт объектов муниципальной собственности»</t>
  </si>
  <si>
    <t>23.3.14.00000</t>
  </si>
  <si>
    <t>Реализация мероприятий, направленных на безаварийную работу объектов водоснабжения и водоотведения муниципального образования</t>
  </si>
  <si>
    <t>23.3.14.S0260</t>
  </si>
  <si>
    <t>23.3.32.00000</t>
  </si>
  <si>
    <t>Газификация населенных пунктов муниципального образования</t>
  </si>
  <si>
    <t>23.3.32.00670</t>
  </si>
  <si>
    <t>Бюджетные инвестиции в объекты капитального строительства объектов газификации (в том числе проектно-изыскательские работы) собственности муниципального образова-ния</t>
  </si>
  <si>
    <t>23.3.32.S0200</t>
  </si>
  <si>
    <t>Подпрограмма «Обеспечение защиты населения и территории МО Волосовское городское поселение от чрезвычайных ситуаций»</t>
  </si>
  <si>
    <t>23.4.00.00000</t>
  </si>
  <si>
    <t>Основное мероприятие «Мероприятия по предупреждению и профилактике правонарушений, обеспечение общественной безопасности»</t>
  </si>
  <si>
    <t>23.4.29.00000</t>
  </si>
  <si>
    <t>Мероприятия по реализации функций, связанных с обеспечением безопасности муниципального образования</t>
  </si>
  <si>
    <t>23.4.29.02470</t>
  </si>
  <si>
    <t>НАЦИОНАЛЬНАЯ БЕЗОПАСНОСТЬ И ПРАВООХРАНИТЕЛЬНАЯ ДЕЯТЕЛЬНОСТЬ</t>
  </si>
  <si>
    <t>Другие вопросы в области национальной безопасности и правоохранительной деятельности</t>
  </si>
  <si>
    <t>14</t>
  </si>
  <si>
    <t>Мероприятия по подготовке населения и организаций к действиям в чрезвычайной ситуации в мирное и военное время</t>
  </si>
  <si>
    <t>Защита населения и территории от чрезвычайных ситуаций природного и техногенного характера, гражданская оборона</t>
  </si>
  <si>
    <t>Обеспечение первичных мер пожарной безопасности в границах населенных пунктов муниципального образования</t>
  </si>
  <si>
    <t>23.4.38.00000</t>
  </si>
  <si>
    <t>Мероприятия по обеспечению первичных мер пожарной безопасности в границах населенных пунктов поселения</t>
  </si>
  <si>
    <t>23.4.38.02170</t>
  </si>
  <si>
    <t>Подпрограмма «Управление имуществом и земельными ресурсами Волосовского городского поселения»</t>
  </si>
  <si>
    <t>23.5.00.00000</t>
  </si>
  <si>
    <t>Основное мероприятие "Мероприятия по управлению муниципальным имуществом и земельными ресурсами"</t>
  </si>
  <si>
    <t>23.5.27.00000</t>
  </si>
  <si>
    <t>Мероприятия по землеустройству и землепользованию</t>
  </si>
  <si>
    <t>23.5.27.03400</t>
  </si>
  <si>
    <t>Другие вопросы в области национальной экономики</t>
  </si>
  <si>
    <t>12</t>
  </si>
  <si>
    <t>Мероприятия по реализации муниципальной политики в области управления муниципальной собственностью для выполнения других обязательств муниципальных образований</t>
  </si>
  <si>
    <t>23.5.27.09020</t>
  </si>
  <si>
    <t>ОБЩЕГОСУДАРСТВЕННЫЕ ВОПРОСЫ</t>
  </si>
  <si>
    <t>Другие общегосударственные вопросы</t>
  </si>
  <si>
    <t>13</t>
  </si>
  <si>
    <t>Мероприятия по формированию современной городской среды</t>
  </si>
  <si>
    <t>Муниципальная программа "Развитие социальной сферы Волосовского городского поселения Волосовского муниципального района Ленинградской области"</t>
  </si>
  <si>
    <t>39.0.00.00000</t>
  </si>
  <si>
    <t>Подпрограмма «Развитие культуры Волосовского городского поселения»</t>
  </si>
  <si>
    <t>39.1.00.00000</t>
  </si>
  <si>
    <t>Основное мероприятие «Обеспечение деятельности муниципальных учреждений»</t>
  </si>
  <si>
    <t>39.1.07.00000</t>
  </si>
  <si>
    <t>Расходы на обеспечение деятельности муниципальных учреждений культуры</t>
  </si>
  <si>
    <t>39.1.07.04400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</si>
  <si>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</si>
  <si>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</si>
  <si>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казенных учреждений</t>
  </si>
  <si>
    <t>110</t>
  </si>
  <si>
    <t>КУЛЬТУРА, КИНЕМАТОГРАФИЯ</t>
  </si>
  <si>
    <t>08</t>
  </si>
  <si>
    <t>Культура</t>
  </si>
  <si>
    <t>Уплата налогов, сборов и иных платежей</t>
  </si>
  <si>
    <t>850</t>
  </si>
  <si>
    <t>Расходы на обеспечение деятельности муниципальных учреждений культуры в части содержания музеев (отделов, секторов)</t>
  </si>
  <si>
    <t>39.1.07.04410</t>
  </si>
  <si>
    <t>Расходы на обеспечение деятельности муниципальных учреждений культуры в части содержания библиотечных отделов (секторов)</t>
  </si>
  <si>
    <t>39.1.07.04420</t>
  </si>
  <si>
    <t>Обеспечение выплат стимулирующего характера работни-кам муниципальных учреждений культуры</t>
  </si>
  <si>
    <t>39.1.07.S0360</t>
  </si>
  <si>
    <t>Расходы на поддержку отрасли культуры</t>
  </si>
  <si>
    <t>39.1.07.S5190</t>
  </si>
  <si>
    <t>Основное мероприятие «Проведение мероприятий культурно-досугового направления»</t>
  </si>
  <si>
    <t>39.1.17.00000</t>
  </si>
  <si>
    <t>Расходы на обеспечение деятельности муниципальной межпоселенческой библиотеки, комплектованию и обеспечению сохранности библиотечных фондов на территории Волосовского района</t>
  </si>
  <si>
    <t>39.1.17.04420</t>
  </si>
  <si>
    <t>Расходы на организацию и проведение культурно-досуговых мероприятий</t>
  </si>
  <si>
    <t>39.1.17.04430</t>
  </si>
  <si>
    <t>Мероприятия по организации кинематографии на территории муниципального образования</t>
  </si>
  <si>
    <t>Подпрограмма "Развитие физической культуры и спорта Волосовского городского поселения"</t>
  </si>
  <si>
    <t>39.2.00.00000</t>
  </si>
  <si>
    <t>ФИЗИЧЕСКАЯ КУЛЬТУРА И СПОРТ</t>
  </si>
  <si>
    <t>11</t>
  </si>
  <si>
    <t>Основное мероприятие «Проведение мероприятий по вовлечению населения в занятия физической культуры и массового спорта»</t>
  </si>
  <si>
    <t>39.2.18.00000</t>
  </si>
  <si>
    <t>Мероприятия по созданию условий для занятий физической культурой и спортом среди различных групп населения</t>
  </si>
  <si>
    <t>39.2.18.00200</t>
  </si>
  <si>
    <t>Физическая культура</t>
  </si>
  <si>
    <t>Расходы на обеспечение участия команд поселения в районных, областных и всероссийских соревнованиях</t>
  </si>
  <si>
    <t>39.2.18.00210</t>
  </si>
  <si>
    <t>Мероприятия по укреплению материально-технической базы</t>
  </si>
  <si>
    <t>39.2.18.00220</t>
  </si>
  <si>
    <t>Подпрограмма "Развитие молодежной политики в Волосовском городском поселении"</t>
  </si>
  <si>
    <t>39.3.00.00000</t>
  </si>
  <si>
    <t>Основное мероприятие» Мероприятия по организационно-воспитательной работе с молодежью»</t>
  </si>
  <si>
    <t>39.3.16.00000</t>
  </si>
  <si>
    <t>Расходы по организационно-воспитательной работе с молодежью</t>
  </si>
  <si>
    <t>39.3.16.00340</t>
  </si>
  <si>
    <t>ОБРАЗОВАНИЕ</t>
  </si>
  <si>
    <t>07</t>
  </si>
  <si>
    <t>Молодежная политика</t>
  </si>
  <si>
    <t>Проведение мероприятий для детей и молодежи</t>
  </si>
  <si>
    <t>39.3.16.00350</t>
  </si>
  <si>
    <t>Мероприятия на поддержку деятельности молодежных общественных организаций, объединений, инициатив и развитие добровольческого (волонтерского) движения, содействие трудовой адаптации и занятости молодежи</t>
  </si>
  <si>
    <t>39.3.16.S4330</t>
  </si>
  <si>
    <t>Непрограммные расходы органов местного самоуправления</t>
  </si>
  <si>
    <t>91.0.00.00000</t>
  </si>
  <si>
    <t>Расходы на осуществление первичного воинского учета на территориях, где отсутствуют военные комиссариаты</t>
  </si>
  <si>
    <t>91.0.00.51180</t>
  </si>
  <si>
    <t>Расходы на выплаты персоналу государственных (муниципальных) органов</t>
  </si>
  <si>
    <t>120</t>
  </si>
  <si>
    <t>НАЦИОНАЛЬНАЯ ОБОРОНА</t>
  </si>
  <si>
    <t>Мобилизационная и вневойсковая подготовка</t>
  </si>
  <si>
    <t>91.9.00.00000</t>
  </si>
  <si>
    <t>91.9.01.00000</t>
  </si>
  <si>
    <t>Меры по обеспечению выплаты пенсии за выслугу лет муниципальным служащим и доплаты к пенсии лицам, замещавшим выборные должности в органах местного самоуправления</t>
  </si>
  <si>
    <t>91.9.01.04910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</si>
  <si>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</si>
  <si>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</si>
  <si>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</si>
  <si>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</si>
  <si>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>СОЦИАЛЬНАЯ ПОЛИТИКА</t>
  </si>
  <si>
    <t>10</t>
  </si>
  <si>
    <t>Пенсионное обеспечение</t>
  </si>
  <si>
    <t>Резервный фонд администрации муниципального образования</t>
  </si>
  <si>
    <t>91.9.01.07000</t>
  </si>
  <si>
    <t>Резервные средства</t>
  </si>
  <si>
    <t>870</t>
  </si>
  <si>
    <t>Резервные фонды</t>
  </si>
  <si>
    <t>Межбюджетные трансферты на обеспечение деятельности исполнительных органов местного самоуправления по исполнению функции - соблюдение бюджетного процесса в поселениях в соответствии с соглашениями</t>
  </si>
  <si>
    <t>91.9.01.08230</t>
  </si>
  <si>
    <t>Межбюджетные трансферты на обеспечение деятельности исполнительных органов местного самоуправления района по исполнению функций в градостроительной сфере в соответствии с соглашениями</t>
  </si>
  <si>
    <t>91.9.01.08240</t>
  </si>
  <si>
    <t>Межбюджетные трансферты на обеспечение деятельности исполнительных органов местного самоуправления района по исполнению функций по внутреннему финансовому контролю</t>
  </si>
  <si>
    <t>91.9.01.08250</t>
  </si>
  <si>
    <t>Межбюджетные трансферты на обеспечение деятельности исполнительных органов местного самоуправления по исполнению бюджета муниципального образования Волосовское городское поселение</t>
  </si>
  <si>
    <t>91.9.01.08260</t>
  </si>
  <si>
    <t>Обеспечение деятельности исполнительных органов местного самоуправления по исполнению бюджета муниципального образования Волосовское городское поселение</t>
  </si>
  <si>
    <t>91.9.01.08270</t>
  </si>
  <si>
    <t>Выполнение других обязательств муниципальных образований по решению общегосударственных вопросов</t>
  </si>
  <si>
    <t>91.9.01.09060</t>
  </si>
  <si>
    <t>Премии и гранты</t>
  </si>
  <si>
    <t>350</t>
  </si>
  <si>
    <t>Капитальный ремонт объектов культуры городских поселений Ленинградской области</t>
  </si>
  <si>
    <t>39.1.07.S0350</t>
  </si>
  <si>
    <t>Условно утвержденные расходы</t>
  </si>
  <si>
    <t>91.9.01.09000</t>
  </si>
  <si>
    <t>99</t>
  </si>
  <si>
    <t xml:space="preserve">к решению совета депутатов </t>
  </si>
  <si>
    <t>Волосовского городского поселения</t>
  </si>
  <si>
    <t>Распределение бюджетных ассигнований по разделам, по целевым статьям (государственным программам, и непрограммным направлениям деятельности), группам видов расходов, разделам, подразделам классификации расходов  бюджета Волосовского городского поселения  Волосовского муниципального района Ленинградской области на 2020 и 2021 годы</t>
  </si>
  <si>
    <t>Комплектование книжных фондов муниципальных библиотек</t>
  </si>
  <si>
    <t>39.1.07.L5190</t>
  </si>
  <si>
    <t>Приложение 5</t>
  </si>
  <si>
    <t>№    от 18.03.2020 г.</t>
  </si>
  <si>
    <t>Расходы на поддержку развития общественной инфраструктуры муниципального значения</t>
  </si>
  <si>
    <t>Муниципальная программа "Безопасность муниципального образования Волосовское городское поселение Волосовского муниципального района Ленинградской области"</t>
  </si>
  <si>
    <t>Иные межбюджетные трансферты из бюджетов поселений на выполнение части полномочий (функций) по осуществлению внешнего муниципального финансового контроля</t>
  </si>
  <si>
    <t>91.9.01.08280</t>
  </si>
  <si>
    <t>Мероприятия по реализации областного закона от 15 января 2018 года № 3-оз "О содействии участию населения в осуществлении местного самоуправления в иных формах на территориях административных центров муниципальных образований Ленинградской области"</t>
  </si>
  <si>
    <t>Мероприятия на реализацию областного закона от 28.12.2018 № 147-оз "О старостах сельских населенных пунктов Ленинградской области и содействии участию населения в осуществлении местного самоуправления в иных формах на частях территорий муниципальных образований Ленинградской области"</t>
  </si>
  <si>
    <t>Дополнительные расходы на сохранение целевых показателей повышения оплаты труда работников муниципальных учреждений культуры в соответствии с Указом Президента Российской Федерации от 7 мая 2012 года № 597 "О мероприятиях по реализации государственной социальной политики"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</si>
  <si>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</si>
  <si>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    УТВЕРЖДЕНЫ</t>
  </si>
  <si>
    <t>Волосовского муниципального  района  Ленинградской  области</t>
  </si>
  <si>
    <t>35.0.00.00000</t>
  </si>
  <si>
    <t>Комплексы процессных мероприятий</t>
  </si>
  <si>
    <t>35.4.00.00000</t>
  </si>
  <si>
    <t>Комплекс процессных мероприятий "Строительство, капитальный ремонт, ремонт и содержание автомобильных дорог общего пользования"</t>
  </si>
  <si>
    <t>35.4.05.00000</t>
  </si>
  <si>
    <t>35.4.05.03150</t>
  </si>
  <si>
    <t>35.4.05.03160</t>
  </si>
  <si>
    <t>Комплекс процессных мероприятий "Мероприятия по управлению муниципальным имуществом и земельными ресурсами"</t>
  </si>
  <si>
    <t>35.4.27.00000</t>
  </si>
  <si>
    <t>35.4.27.03400</t>
  </si>
  <si>
    <t>Мероприятия по реализации муниципальной политики в области управления муниципальной собственностью</t>
  </si>
  <si>
    <t>35.4.27.09020</t>
  </si>
  <si>
    <t>Комплекс процессных мероприятий "Мероприятия в области жилищного хозяйства муниципального образования"</t>
  </si>
  <si>
    <t>35.4.31.00000</t>
  </si>
  <si>
    <t>35.4.31.03500</t>
  </si>
  <si>
    <t>35.4.31.03510</t>
  </si>
  <si>
    <t>Комплекс процессных мероприятий "Мероприятия в области коммунального хозяйства муниципального образования"</t>
  </si>
  <si>
    <t>35.4.32.00000</t>
  </si>
  <si>
    <t>35.4.32.03510</t>
  </si>
  <si>
    <t>35.4.32.03540</t>
  </si>
  <si>
    <t>Комплекс процессных мероприятий "Мероприятия по повышению благоустроенности муниципального образования"</t>
  </si>
  <si>
    <t>35.4.33.00000</t>
  </si>
  <si>
    <t>35.4.33.06010</t>
  </si>
  <si>
    <t>35.4.33.06020</t>
  </si>
  <si>
    <t>35.4.33.06030</t>
  </si>
  <si>
    <t>35.4.33.06040</t>
  </si>
  <si>
    <t>35.4.33.06050</t>
  </si>
  <si>
    <t>35.4.33.06060</t>
  </si>
  <si>
    <t>35.4.33.S4770</t>
  </si>
  <si>
    <t>35.4.33.S4840</t>
  </si>
  <si>
    <t>37.0.00.00000</t>
  </si>
  <si>
    <t>37.4.00.00000</t>
  </si>
  <si>
    <t>Комплекс процессных мероприятий "Обеспечение деятельности муниципальных учреждений"</t>
  </si>
  <si>
    <t>37.4.07.00000</t>
  </si>
  <si>
    <t>37.4.07.04400</t>
  </si>
  <si>
    <t>37.4.07.04410</t>
  </si>
  <si>
    <t>37.4.07.04420</t>
  </si>
  <si>
    <t>37.4.07.S0360</t>
  </si>
  <si>
    <t>37.4.07.S4840</t>
  </si>
  <si>
    <t>37.4.07.S5190</t>
  </si>
  <si>
    <t>Комплекс процессных мероприятий "Мероприятия по организационно-воспитательной работе с молодежью"</t>
  </si>
  <si>
    <t>37.4.16.00000</t>
  </si>
  <si>
    <t>37.4.16.00340</t>
  </si>
  <si>
    <t>37.4.16.00350</t>
  </si>
  <si>
    <t>37.4.16.S4330</t>
  </si>
  <si>
    <t>Комплекс процессных мероприятий "Проведение мероприятий культурно-досугового направления"</t>
  </si>
  <si>
    <t>37.4.17.00000</t>
  </si>
  <si>
    <t>37.4.17.04420</t>
  </si>
  <si>
    <t>37.4.17.04430</t>
  </si>
  <si>
    <t>37.4.17.04450</t>
  </si>
  <si>
    <t>Комплекс процессных мероприятий "Проведение мероприятий по вовлечению населения в занятия физической культуры и массового спорта"</t>
  </si>
  <si>
    <t>37.4.18.00000</t>
  </si>
  <si>
    <t>37.4.18.00200</t>
  </si>
  <si>
    <t>37.4.18.00210</t>
  </si>
  <si>
    <t>37.4.18.00220</t>
  </si>
  <si>
    <t>40.0.00.00000</t>
  </si>
  <si>
    <t>40.4.00.00000</t>
  </si>
  <si>
    <t>Комплекс процессных мероприятий "Мероприятия по предупреждению и профилактике правонарушений, обеспечение общественной безопасности"</t>
  </si>
  <si>
    <t>40.4.29.00000</t>
  </si>
  <si>
    <t>40.4.29.02470</t>
  </si>
  <si>
    <t>Комплекс процессных мероприятий "Мероприятия по предупреждению чрезвычайных ситуаций и подготовке населения к действиям в чрезвычайных ситуациях"</t>
  </si>
  <si>
    <t>40.4.34.00000</t>
  </si>
  <si>
    <t>40.4.34.02190</t>
  </si>
  <si>
    <t>Комплекс процессных мероприятий "Обеспечение первичных мер пожарной безопасности в границах населенных пунктов муниципального образования"</t>
  </si>
  <si>
    <t>40.4.38.00000</t>
  </si>
  <si>
    <t>40.4.38.02170</t>
  </si>
  <si>
    <t>91.9.01.51180</t>
  </si>
  <si>
    <t>Исполнено</t>
  </si>
  <si>
    <t>муниципального образования  Волосовское городское поселение</t>
  </si>
  <si>
    <t>% испол      нения</t>
  </si>
  <si>
    <t xml:space="preserve"> решением  совета депутатов</t>
  </si>
  <si>
    <t xml:space="preserve"> Приложение 4</t>
  </si>
  <si>
    <t>35.4.33.03450</t>
  </si>
  <si>
    <t>Реализация комплекса мероприятий по борьбе с борщевиком Сосновского на территории муниципального образования</t>
  </si>
  <si>
    <t>Поощрение достижения наилучших показателей оценки качества управления муниципальными финансами</t>
  </si>
  <si>
    <t>91.9.01.70060</t>
  </si>
  <si>
    <t>Утверждено решением совета депутатов на 2023 год</t>
  </si>
  <si>
    <t xml:space="preserve">               Распределение бюджетных ассигнований по целевым статьям (муниципальным программам и непрограммным направлениям деятельности), группам и подгруппам видов расходов, разделов, подразделов классификации расходов бюджета муниципального образования Волосовское городское поселение  Волосовского муниципального района Ленинградской области за 2024 год</t>
  </si>
  <si>
    <t>Региональные проекты</t>
  </si>
  <si>
    <t>35.2.00.00000</t>
  </si>
  <si>
    <t>Региональный проект "Формирование комфортной городской среды"</t>
  </si>
  <si>
    <t>35.2.F2.00000</t>
  </si>
  <si>
    <t>35.2.F2.55550</t>
  </si>
  <si>
    <t>2.0.0</t>
  </si>
  <si>
    <t>Закупка техники и автотранспортных средств</t>
  </si>
  <si>
    <t>35.4.05.03451</t>
  </si>
  <si>
    <t>35.4.07.00000</t>
  </si>
  <si>
    <t>Расходы на обеспечение функций казенных учреждений в сфере коммунального хозяйства</t>
  </si>
  <si>
    <t>35.4.07.02251</t>
  </si>
  <si>
    <t>1.0.0</t>
  </si>
  <si>
    <t>Другие вопросы в области жилищно-коммунального хозяйства</t>
  </si>
  <si>
    <t>8.0.0</t>
  </si>
  <si>
    <t>4.0.0</t>
  </si>
  <si>
    <t>Отраслевые проекты</t>
  </si>
  <si>
    <t>35.7.00.00000</t>
  </si>
  <si>
    <t>Отраслевой проект "Эффективное обращение с отходами производства и потребления на территории Ленинградской области"</t>
  </si>
  <si>
    <t>35.7.01.00000</t>
  </si>
  <si>
    <t>Расходы по созданию мест (площадок) накопления твердых коммунальных отходов</t>
  </si>
  <si>
    <t>35.7.01.S4790</t>
  </si>
  <si>
    <t>Мероприятия по ликвидации несанкционированных свалок</t>
  </si>
  <si>
    <t>35.7.01.S4880</t>
  </si>
  <si>
    <t>Отраслевой проект "Благоустройство сельских территорий"</t>
  </si>
  <si>
    <t>35.7.05.00000</t>
  </si>
  <si>
    <t>35.7.05.S4310</t>
  </si>
  <si>
    <t>37.4.18.S4660</t>
  </si>
  <si>
    <t>Массовый спорт</t>
  </si>
  <si>
    <t>Мероприятия по обеспечению подготовки и проведения выборов и референдумов в муниципальном образовании</t>
  </si>
  <si>
    <t>91.9.01.02200</t>
  </si>
  <si>
    <t>Обеспечение проведения выборов и референдумов</t>
  </si>
  <si>
    <t>3.0.0</t>
  </si>
  <si>
    <t>5.0.0</t>
  </si>
  <si>
    <t>от 19.03. 2025 года № 35</t>
  </si>
</sst>
</file>

<file path=xl/styles.xml><?xml version="1.0" encoding="utf-8"?>
<styleSheet xmlns="http://schemas.openxmlformats.org/spreadsheetml/2006/main">
  <numFmts count="2">
    <numFmt numFmtId="164" formatCode="?"/>
    <numFmt numFmtId="165" formatCode="0.0"/>
  </numFmts>
  <fonts count="20">
    <font>
      <sz val="11"/>
      <color indexed="8"/>
      <name val="Calibri"/>
      <family val="2"/>
      <scheme val="minor"/>
    </font>
    <font>
      <sz val="12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name val="Times New Roman"/>
      <family val="1"/>
      <charset val="204"/>
    </font>
    <font>
      <sz val="9"/>
      <color indexed="8"/>
      <name val="Arial Car"/>
      <charset val="204"/>
    </font>
    <font>
      <sz val="11"/>
      <color indexed="8"/>
      <name val="Calibri"/>
      <family val="2"/>
      <scheme val="minor"/>
    </font>
    <font>
      <sz val="10"/>
      <color theme="1"/>
      <name val="Arial Cyr"/>
      <family val="2"/>
      <charset val="204"/>
    </font>
    <font>
      <sz val="10"/>
      <color theme="1"/>
      <name val="Times New Roman"/>
      <family val="1"/>
      <charset val="204"/>
    </font>
    <font>
      <sz val="10"/>
      <color indexed="0"/>
      <name val="Times New Roman"/>
      <family val="1"/>
      <charset val="204"/>
    </font>
    <font>
      <sz val="10"/>
      <color indexed="8"/>
      <name val="Calibri"/>
      <family val="2"/>
      <scheme val="minor"/>
    </font>
    <font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9"/>
      <color indexed="8"/>
      <name val="Calibri"/>
      <family val="2"/>
      <charset val="204"/>
    </font>
    <font>
      <sz val="9"/>
      <color theme="1"/>
      <name val="Times New Roman"/>
      <family val="1"/>
      <charset val="204"/>
    </font>
    <font>
      <b/>
      <sz val="10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none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8" fillId="2" borderId="1"/>
    <xf numFmtId="0" fontId="8" fillId="2" borderId="1"/>
    <xf numFmtId="0" fontId="9" fillId="2" borderId="1"/>
  </cellStyleXfs>
  <cellXfs count="42">
    <xf numFmtId="0" fontId="0" fillId="0" borderId="0" xfId="0"/>
    <xf numFmtId="0" fontId="1" fillId="2" borderId="1" xfId="0" applyNumberFormat="1" applyFont="1" applyFill="1" applyBorder="1" applyAlignment="1">
      <alignment wrapText="1"/>
    </xf>
    <xf numFmtId="0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right" vertical="center" wrapText="1"/>
    </xf>
    <xf numFmtId="0" fontId="5" fillId="2" borderId="1" xfId="0" applyNumberFormat="1" applyFont="1" applyFill="1" applyBorder="1" applyAlignment="1">
      <alignment horizontal="right" vertical="center" wrapText="1"/>
    </xf>
    <xf numFmtId="0" fontId="2" fillId="2" borderId="2" xfId="0" applyNumberFormat="1" applyFont="1" applyFill="1" applyBorder="1" applyAlignment="1">
      <alignment horizontal="center" vertical="center" wrapText="1"/>
    </xf>
    <xf numFmtId="0" fontId="6" fillId="2" borderId="2" xfId="0" applyNumberFormat="1" applyFont="1" applyFill="1" applyBorder="1" applyAlignment="1">
      <alignment vertical="center" wrapText="1"/>
    </xf>
    <xf numFmtId="49" fontId="6" fillId="2" borderId="2" xfId="0" applyNumberFormat="1" applyFont="1" applyFill="1" applyBorder="1" applyAlignment="1">
      <alignment horizontal="center" vertical="center" wrapText="1"/>
    </xf>
    <xf numFmtId="0" fontId="6" fillId="2" borderId="2" xfId="0" applyNumberFormat="1" applyFont="1" applyFill="1" applyBorder="1" applyAlignment="1">
      <alignment horizontal="center" vertical="center" wrapText="1"/>
    </xf>
    <xf numFmtId="4" fontId="6" fillId="2" borderId="2" xfId="0" applyNumberFormat="1" applyFont="1" applyFill="1" applyBorder="1" applyAlignment="1">
      <alignment horizontal="right" vertical="center" wrapText="1"/>
    </xf>
    <xf numFmtId="0" fontId="7" fillId="2" borderId="1" xfId="0" applyNumberFormat="1" applyFont="1" applyFill="1" applyBorder="1" applyAlignment="1">
      <alignment horizontal="left" vertical="center"/>
    </xf>
    <xf numFmtId="0" fontId="7" fillId="0" borderId="0" xfId="0" applyFont="1" applyAlignment="1">
      <alignment horizontal="left"/>
    </xf>
    <xf numFmtId="0" fontId="10" fillId="2" borderId="1" xfId="3" applyFont="1" applyFill="1" applyBorder="1" applyAlignment="1"/>
    <xf numFmtId="0" fontId="10" fillId="2" borderId="0" xfId="0" applyFont="1" applyFill="1" applyAlignment="1"/>
    <xf numFmtId="0" fontId="17" fillId="2" borderId="1" xfId="0" applyNumberFormat="1" applyFont="1" applyFill="1" applyBorder="1" applyAlignment="1">
      <alignment horizontal="right" wrapText="1"/>
    </xf>
    <xf numFmtId="0" fontId="13" fillId="2" borderId="2" xfId="0" applyNumberFormat="1" applyFont="1" applyFill="1" applyBorder="1" applyAlignment="1">
      <alignment horizontal="left" vertical="top" wrapText="1"/>
    </xf>
    <xf numFmtId="0" fontId="12" fillId="0" borderId="2" xfId="0" applyFont="1" applyBorder="1" applyAlignment="1">
      <alignment horizontal="left" vertical="top"/>
    </xf>
    <xf numFmtId="0" fontId="14" fillId="2" borderId="2" xfId="0" applyNumberFormat="1" applyFont="1" applyFill="1" applyBorder="1" applyAlignment="1">
      <alignment horizontal="left" vertical="top" wrapText="1"/>
    </xf>
    <xf numFmtId="49" fontId="14" fillId="2" borderId="2" xfId="0" applyNumberFormat="1" applyFont="1" applyFill="1" applyBorder="1" applyAlignment="1">
      <alignment horizontal="left" vertical="top" wrapText="1"/>
    </xf>
    <xf numFmtId="4" fontId="14" fillId="2" borderId="2" xfId="0" applyNumberFormat="1" applyFont="1" applyFill="1" applyBorder="1" applyAlignment="1">
      <alignment horizontal="left" vertical="top" wrapText="1"/>
    </xf>
    <xf numFmtId="165" fontId="13" fillId="0" borderId="2" xfId="0" applyNumberFormat="1" applyFont="1" applyBorder="1" applyAlignment="1">
      <alignment horizontal="left" vertical="top"/>
    </xf>
    <xf numFmtId="0" fontId="15" fillId="2" borderId="2" xfId="0" applyNumberFormat="1" applyFont="1" applyFill="1" applyBorder="1" applyAlignment="1">
      <alignment horizontal="left" vertical="top" wrapText="1"/>
    </xf>
    <xf numFmtId="49" fontId="15" fillId="2" borderId="2" xfId="0" applyNumberFormat="1" applyFont="1" applyFill="1" applyBorder="1" applyAlignment="1">
      <alignment horizontal="left" vertical="top" wrapText="1"/>
    </xf>
    <xf numFmtId="4" fontId="15" fillId="2" borderId="2" xfId="0" applyNumberFormat="1" applyFont="1" applyFill="1" applyBorder="1" applyAlignment="1">
      <alignment horizontal="left" vertical="top" wrapText="1"/>
    </xf>
    <xf numFmtId="164" fontId="15" fillId="2" borderId="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/>
    </xf>
    <xf numFmtId="165" fontId="19" fillId="0" borderId="2" xfId="0" applyNumberFormat="1" applyFont="1" applyBorder="1" applyAlignment="1">
      <alignment horizontal="left" vertical="top"/>
    </xf>
    <xf numFmtId="0" fontId="14" fillId="3" borderId="2" xfId="0" applyNumberFormat="1" applyFont="1" applyFill="1" applyBorder="1" applyAlignment="1">
      <alignment horizontal="left" vertical="top" wrapText="1"/>
    </xf>
    <xf numFmtId="49" fontId="14" fillId="3" borderId="2" xfId="0" applyNumberFormat="1" applyFont="1" applyFill="1" applyBorder="1" applyAlignment="1">
      <alignment horizontal="left" vertical="top" wrapText="1"/>
    </xf>
    <xf numFmtId="4" fontId="14" fillId="3" borderId="2" xfId="0" applyNumberFormat="1" applyFont="1" applyFill="1" applyBorder="1" applyAlignment="1">
      <alignment horizontal="left" vertical="top" wrapText="1"/>
    </xf>
    <xf numFmtId="165" fontId="13" fillId="3" borderId="2" xfId="0" applyNumberFormat="1" applyFont="1" applyFill="1" applyBorder="1" applyAlignment="1">
      <alignment horizontal="left" vertical="top"/>
    </xf>
    <xf numFmtId="0" fontId="18" fillId="2" borderId="1" xfId="3" applyFont="1" applyFill="1" applyBorder="1" applyAlignment="1">
      <alignment horizontal="right"/>
    </xf>
    <xf numFmtId="0" fontId="16" fillId="2" borderId="1" xfId="0" applyNumberFormat="1" applyFont="1" applyFill="1" applyBorder="1" applyAlignment="1">
      <alignment horizontal="right" wrapText="1"/>
    </xf>
    <xf numFmtId="0" fontId="11" fillId="2" borderId="2" xfId="0" applyNumberFormat="1" applyFont="1" applyFill="1" applyBorder="1" applyAlignment="1">
      <alignment horizontal="center" vertical="center" wrapText="1"/>
    </xf>
    <xf numFmtId="0" fontId="11" fillId="2" borderId="3" xfId="0" applyNumberFormat="1" applyFont="1" applyFill="1" applyBorder="1" applyAlignment="1">
      <alignment horizontal="center" vertical="center" wrapText="1"/>
    </xf>
    <xf numFmtId="0" fontId="11" fillId="2" borderId="4" xfId="0" applyNumberFormat="1" applyFont="1" applyFill="1" applyBorder="1" applyAlignment="1">
      <alignment horizontal="center" vertical="center" wrapText="1"/>
    </xf>
    <xf numFmtId="0" fontId="12" fillId="0" borderId="3" xfId="0" applyFont="1" applyBorder="1" applyAlignment="1">
      <alignment horizontal="center" wrapText="1"/>
    </xf>
    <xf numFmtId="0" fontId="12" fillId="0" borderId="4" xfId="0" applyFont="1" applyBorder="1" applyAlignment="1">
      <alignment horizontal="center" wrapText="1"/>
    </xf>
    <xf numFmtId="0" fontId="1" fillId="2" borderId="1" xfId="0" applyNumberFormat="1" applyFont="1" applyFill="1" applyBorder="1" applyAlignment="1">
      <alignment horizontal="center" wrapText="1"/>
    </xf>
    <xf numFmtId="0" fontId="4" fillId="2" borderId="1" xfId="0" applyNumberFormat="1" applyFont="1" applyFill="1" applyBorder="1" applyAlignment="1">
      <alignment horizontal="center" vertical="center" wrapText="1"/>
    </xf>
    <xf numFmtId="0" fontId="5" fillId="2" borderId="5" xfId="0" applyNumberFormat="1" applyFont="1" applyFill="1" applyBorder="1" applyAlignment="1">
      <alignment horizontal="right" vertical="center" wrapText="1"/>
    </xf>
    <xf numFmtId="0" fontId="5" fillId="2" borderId="2" xfId="0" applyNumberFormat="1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2 4" xfId="3"/>
    <cellStyle name="Обычный 3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281"/>
  <sheetViews>
    <sheetView tabSelected="1" workbookViewId="0">
      <selection activeCell="N9" sqref="N9"/>
    </sheetView>
  </sheetViews>
  <sheetFormatPr defaultRowHeight="14.45" customHeight="1"/>
  <cols>
    <col min="1" max="1" width="79.5703125" customWidth="1"/>
    <col min="2" max="2" width="12" customWidth="1"/>
    <col min="3" max="3" width="4.140625" customWidth="1"/>
    <col min="4" max="4" width="3.42578125" customWidth="1"/>
    <col min="5" max="5" width="3.28515625" customWidth="1"/>
    <col min="6" max="6" width="13.28515625" customWidth="1"/>
    <col min="7" max="7" width="13.5703125" customWidth="1"/>
    <col min="8" max="8" width="7.28515625" customWidth="1"/>
    <col min="9" max="9" width="9.5703125" customWidth="1"/>
  </cols>
  <sheetData>
    <row r="1" spans="1:9" ht="15.75">
      <c r="A1" s="1"/>
      <c r="B1" s="14"/>
      <c r="C1" s="31" t="s">
        <v>314</v>
      </c>
      <c r="D1" s="31"/>
      <c r="E1" s="31"/>
      <c r="F1" s="31"/>
      <c r="G1" s="31"/>
      <c r="H1" s="31"/>
      <c r="I1" s="12"/>
    </row>
    <row r="2" spans="1:9" ht="15.75">
      <c r="A2" s="1"/>
      <c r="B2" s="14"/>
      <c r="C2" s="31" t="s">
        <v>241</v>
      </c>
      <c r="D2" s="31"/>
      <c r="E2" s="31"/>
      <c r="F2" s="31"/>
      <c r="G2" s="31"/>
      <c r="H2" s="31"/>
      <c r="I2" s="12"/>
    </row>
    <row r="3" spans="1:9" ht="15.75">
      <c r="A3" s="1"/>
      <c r="B3" s="14"/>
      <c r="C3" s="32" t="s">
        <v>313</v>
      </c>
      <c r="D3" s="32"/>
      <c r="E3" s="32"/>
      <c r="F3" s="32"/>
      <c r="G3" s="32"/>
      <c r="H3" s="32"/>
      <c r="I3" s="12"/>
    </row>
    <row r="4" spans="1:9" ht="15.75">
      <c r="A4" s="1"/>
      <c r="B4" s="31" t="s">
        <v>311</v>
      </c>
      <c r="C4" s="31"/>
      <c r="D4" s="31"/>
      <c r="E4" s="31"/>
      <c r="F4" s="31"/>
      <c r="G4" s="31"/>
      <c r="H4" s="31"/>
      <c r="I4" s="12"/>
    </row>
    <row r="5" spans="1:9" ht="15.75">
      <c r="A5" s="1"/>
      <c r="B5" s="32" t="s">
        <v>242</v>
      </c>
      <c r="C5" s="32"/>
      <c r="D5" s="32"/>
      <c r="E5" s="32"/>
      <c r="F5" s="32"/>
      <c r="G5" s="32"/>
      <c r="H5" s="32"/>
      <c r="I5" s="12"/>
    </row>
    <row r="6" spans="1:9" ht="15.75">
      <c r="A6" s="1"/>
      <c r="B6" s="14"/>
      <c r="C6" s="32" t="s">
        <v>354</v>
      </c>
      <c r="D6" s="32"/>
      <c r="E6" s="32"/>
      <c r="F6" s="32"/>
      <c r="G6" s="32"/>
      <c r="H6" s="32"/>
      <c r="I6" s="13"/>
    </row>
    <row r="7" spans="1:9" ht="15.75">
      <c r="A7" s="1"/>
      <c r="B7" s="1"/>
      <c r="C7" s="38"/>
      <c r="D7" s="38"/>
      <c r="E7" s="38"/>
      <c r="F7" s="38"/>
      <c r="G7" s="38"/>
      <c r="H7" s="38"/>
      <c r="I7" s="1"/>
    </row>
    <row r="8" spans="1:9" ht="89.25" customHeight="1">
      <c r="A8" s="39" t="s">
        <v>320</v>
      </c>
      <c r="B8" s="39"/>
      <c r="C8" s="39"/>
      <c r="D8" s="39"/>
      <c r="E8" s="39"/>
      <c r="F8" s="39"/>
      <c r="G8" s="39"/>
      <c r="H8" s="39"/>
    </row>
    <row r="9" spans="1:9" ht="15.75" customHeight="1">
      <c r="A9" s="2"/>
      <c r="B9" s="2"/>
      <c r="C9" s="2"/>
      <c r="D9" s="2"/>
      <c r="E9" s="2"/>
      <c r="F9" s="40" t="s">
        <v>0</v>
      </c>
      <c r="G9" s="40"/>
      <c r="H9" s="40"/>
    </row>
    <row r="10" spans="1:9" ht="14.45" customHeight="1">
      <c r="A10" s="33" t="s">
        <v>1</v>
      </c>
      <c r="B10" s="33" t="s">
        <v>2</v>
      </c>
      <c r="C10" s="33" t="s">
        <v>3</v>
      </c>
      <c r="D10" s="33" t="s">
        <v>4</v>
      </c>
      <c r="E10" s="33" t="s">
        <v>7</v>
      </c>
      <c r="F10" s="33" t="s">
        <v>319</v>
      </c>
      <c r="G10" s="34" t="s">
        <v>310</v>
      </c>
      <c r="H10" s="36" t="s">
        <v>312</v>
      </c>
    </row>
    <row r="11" spans="1:9" ht="69.75" customHeight="1">
      <c r="A11" s="33"/>
      <c r="B11" s="33" t="s">
        <v>2</v>
      </c>
      <c r="C11" s="33" t="s">
        <v>3</v>
      </c>
      <c r="D11" s="33" t="s">
        <v>4</v>
      </c>
      <c r="E11" s="33" t="s">
        <v>5</v>
      </c>
      <c r="F11" s="33" t="s">
        <v>6</v>
      </c>
      <c r="G11" s="35"/>
      <c r="H11" s="37"/>
    </row>
    <row r="12" spans="1:9" ht="15">
      <c r="A12" s="15"/>
      <c r="B12" s="15"/>
      <c r="C12" s="15"/>
      <c r="D12" s="15"/>
      <c r="E12" s="15"/>
      <c r="F12" s="15"/>
      <c r="G12" s="15"/>
      <c r="H12" s="16"/>
    </row>
    <row r="13" spans="1:9" ht="15" customHeight="1">
      <c r="A13" s="17" t="s">
        <v>10</v>
      </c>
      <c r="B13" s="18"/>
      <c r="C13" s="17"/>
      <c r="D13" s="18"/>
      <c r="E13" s="18"/>
      <c r="F13" s="19">
        <f>F14+F137+F231+F248</f>
        <v>212120627.44</v>
      </c>
      <c r="G13" s="19">
        <f>G14+G137+G231+G248</f>
        <v>208572774.01000002</v>
      </c>
      <c r="H13" s="20">
        <f>G13/F13*100</f>
        <v>98.327435915677981</v>
      </c>
    </row>
    <row r="14" spans="1:9" ht="15" customHeight="1">
      <c r="A14" s="17" t="s">
        <v>11</v>
      </c>
      <c r="B14" s="18" t="s">
        <v>243</v>
      </c>
      <c r="C14" s="17"/>
      <c r="D14" s="18"/>
      <c r="E14" s="18"/>
      <c r="F14" s="19">
        <f>F15+F21+F122</f>
        <v>147719679.25</v>
      </c>
      <c r="G14" s="19">
        <f>G15+G21+G122</f>
        <v>145540301.53000003</v>
      </c>
      <c r="H14" s="20">
        <f t="shared" ref="H14:H93" si="0">G14/F14*100</f>
        <v>98.524653092218259</v>
      </c>
    </row>
    <row r="15" spans="1:9" ht="15" customHeight="1">
      <c r="A15" s="21" t="s">
        <v>321</v>
      </c>
      <c r="B15" s="22" t="s">
        <v>322</v>
      </c>
      <c r="C15" s="21"/>
      <c r="D15" s="22"/>
      <c r="E15" s="22"/>
      <c r="F15" s="23">
        <v>14998703.029999999</v>
      </c>
      <c r="G15" s="23">
        <f>G16</f>
        <v>14998703.029999999</v>
      </c>
      <c r="H15" s="20">
        <f t="shared" si="0"/>
        <v>100</v>
      </c>
    </row>
    <row r="16" spans="1:9" ht="15">
      <c r="A16" s="21" t="s">
        <v>323</v>
      </c>
      <c r="B16" s="22" t="s">
        <v>324</v>
      </c>
      <c r="C16" s="21"/>
      <c r="D16" s="22"/>
      <c r="E16" s="22"/>
      <c r="F16" s="23">
        <v>14998703.029999999</v>
      </c>
      <c r="G16" s="23">
        <f>G17</f>
        <v>14998703.029999999</v>
      </c>
      <c r="H16" s="20">
        <f t="shared" si="0"/>
        <v>100</v>
      </c>
    </row>
    <row r="17" spans="1:8" ht="15">
      <c r="A17" s="21" t="s">
        <v>124</v>
      </c>
      <c r="B17" s="22" t="s">
        <v>325</v>
      </c>
      <c r="C17" s="21"/>
      <c r="D17" s="22"/>
      <c r="E17" s="22"/>
      <c r="F17" s="23">
        <v>14998703.029999999</v>
      </c>
      <c r="G17" s="23">
        <f>G18</f>
        <v>14998703.029999999</v>
      </c>
      <c r="H17" s="20">
        <f t="shared" si="0"/>
        <v>100</v>
      </c>
    </row>
    <row r="18" spans="1:8" ht="16.5" customHeight="1">
      <c r="A18" s="21" t="s">
        <v>19</v>
      </c>
      <c r="B18" s="22" t="s">
        <v>325</v>
      </c>
      <c r="C18" s="21" t="s">
        <v>326</v>
      </c>
      <c r="D18" s="22"/>
      <c r="E18" s="22"/>
      <c r="F18" s="23">
        <v>14998703.029999999</v>
      </c>
      <c r="G18" s="23">
        <f>G19</f>
        <v>14998703.029999999</v>
      </c>
      <c r="H18" s="20">
        <f t="shared" si="0"/>
        <v>100</v>
      </c>
    </row>
    <row r="19" spans="1:8" ht="16.5" customHeight="1">
      <c r="A19" s="21" t="s">
        <v>42</v>
      </c>
      <c r="B19" s="22" t="s">
        <v>325</v>
      </c>
      <c r="C19" s="21" t="s">
        <v>326</v>
      </c>
      <c r="D19" s="22" t="s">
        <v>43</v>
      </c>
      <c r="E19" s="22" t="s">
        <v>25</v>
      </c>
      <c r="F19" s="23">
        <v>14998703.029999999</v>
      </c>
      <c r="G19" s="23">
        <f>G20</f>
        <v>14998703.029999999</v>
      </c>
      <c r="H19" s="20">
        <f t="shared" si="0"/>
        <v>100</v>
      </c>
    </row>
    <row r="20" spans="1:8" ht="15" customHeight="1">
      <c r="A20" s="21" t="s">
        <v>67</v>
      </c>
      <c r="B20" s="22" t="s">
        <v>325</v>
      </c>
      <c r="C20" s="21" t="s">
        <v>326</v>
      </c>
      <c r="D20" s="22" t="s">
        <v>43</v>
      </c>
      <c r="E20" s="22" t="s">
        <v>68</v>
      </c>
      <c r="F20" s="23">
        <v>14998703.029999999</v>
      </c>
      <c r="G20" s="23">
        <v>14998703.029999999</v>
      </c>
      <c r="H20" s="20">
        <f t="shared" si="0"/>
        <v>100</v>
      </c>
    </row>
    <row r="21" spans="1:8" ht="16.5" customHeight="1">
      <c r="A21" s="17" t="s">
        <v>244</v>
      </c>
      <c r="B21" s="18" t="s">
        <v>245</v>
      </c>
      <c r="C21" s="17"/>
      <c r="D21" s="18"/>
      <c r="E21" s="18"/>
      <c r="F21" s="19">
        <f>F22+F46+F61+F70+F82+F35</f>
        <v>128190674.66</v>
      </c>
      <c r="G21" s="19">
        <f>G22+G46+G61+G70+G82+G35</f>
        <v>126011296.95000002</v>
      </c>
      <c r="H21" s="26">
        <f t="shared" si="0"/>
        <v>98.29989372020988</v>
      </c>
    </row>
    <row r="22" spans="1:8" ht="25.5">
      <c r="A22" s="17" t="s">
        <v>246</v>
      </c>
      <c r="B22" s="18" t="s">
        <v>247</v>
      </c>
      <c r="C22" s="17"/>
      <c r="D22" s="18"/>
      <c r="E22" s="18"/>
      <c r="F22" s="19">
        <f>F23+F27+F31</f>
        <v>63803712.030000001</v>
      </c>
      <c r="G22" s="19">
        <f>G23+G27+G31</f>
        <v>63476212.830000006</v>
      </c>
      <c r="H22" s="26">
        <f t="shared" si="0"/>
        <v>99.486708234395508</v>
      </c>
    </row>
    <row r="23" spans="1:8" ht="25.5">
      <c r="A23" s="21" t="s">
        <v>17</v>
      </c>
      <c r="B23" s="22" t="s">
        <v>248</v>
      </c>
      <c r="C23" s="21"/>
      <c r="D23" s="22"/>
      <c r="E23" s="22"/>
      <c r="F23" s="23">
        <v>46424013.609999999</v>
      </c>
      <c r="G23" s="23">
        <f>G24</f>
        <v>46333480.630000003</v>
      </c>
      <c r="H23" s="20">
        <f t="shared" si="0"/>
        <v>99.804986745091568</v>
      </c>
    </row>
    <row r="24" spans="1:8" ht="16.5" customHeight="1">
      <c r="A24" s="21" t="s">
        <v>19</v>
      </c>
      <c r="B24" s="22" t="s">
        <v>248</v>
      </c>
      <c r="C24" s="21" t="s">
        <v>326</v>
      </c>
      <c r="D24" s="22"/>
      <c r="E24" s="22"/>
      <c r="F24" s="23">
        <v>46424013.609999999</v>
      </c>
      <c r="G24" s="23">
        <f>G25</f>
        <v>46333480.630000003</v>
      </c>
      <c r="H24" s="20">
        <f t="shared" si="0"/>
        <v>99.804986745091568</v>
      </c>
    </row>
    <row r="25" spans="1:8" ht="17.25" customHeight="1">
      <c r="A25" s="21" t="s">
        <v>23</v>
      </c>
      <c r="B25" s="22" t="s">
        <v>248</v>
      </c>
      <c r="C25" s="21" t="s">
        <v>326</v>
      </c>
      <c r="D25" s="22" t="s">
        <v>24</v>
      </c>
      <c r="E25" s="22" t="s">
        <v>25</v>
      </c>
      <c r="F25" s="23">
        <v>46424013.609999999</v>
      </c>
      <c r="G25" s="23">
        <f>G26</f>
        <v>46333480.630000003</v>
      </c>
      <c r="H25" s="20">
        <f t="shared" si="0"/>
        <v>99.804986745091568</v>
      </c>
    </row>
    <row r="26" spans="1:8" ht="14.25" customHeight="1">
      <c r="A26" s="21" t="s">
        <v>26</v>
      </c>
      <c r="B26" s="22" t="s">
        <v>248</v>
      </c>
      <c r="C26" s="21" t="s">
        <v>326</v>
      </c>
      <c r="D26" s="22" t="s">
        <v>24</v>
      </c>
      <c r="E26" s="22" t="s">
        <v>27</v>
      </c>
      <c r="F26" s="23">
        <v>46424013.609999999</v>
      </c>
      <c r="G26" s="23">
        <v>46333480.630000003</v>
      </c>
      <c r="H26" s="20">
        <f t="shared" si="0"/>
        <v>99.804986745091568</v>
      </c>
    </row>
    <row r="27" spans="1:8" ht="25.5">
      <c r="A27" s="21" t="s">
        <v>28</v>
      </c>
      <c r="B27" s="22" t="s">
        <v>249</v>
      </c>
      <c r="C27" s="21"/>
      <c r="D27" s="22"/>
      <c r="E27" s="22"/>
      <c r="F27" s="23">
        <v>5871698.4199999999</v>
      </c>
      <c r="G27" s="23">
        <f>G28</f>
        <v>5634732.2000000002</v>
      </c>
      <c r="H27" s="20">
        <f t="shared" si="0"/>
        <v>95.964264458936583</v>
      </c>
    </row>
    <row r="28" spans="1:8" ht="14.25" customHeight="1">
      <c r="A28" s="21" t="s">
        <v>19</v>
      </c>
      <c r="B28" s="22" t="s">
        <v>249</v>
      </c>
      <c r="C28" s="21" t="s">
        <v>326</v>
      </c>
      <c r="D28" s="22"/>
      <c r="E28" s="22"/>
      <c r="F28" s="23">
        <v>5871698.4199999999</v>
      </c>
      <c r="G28" s="23">
        <f>G29</f>
        <v>5634732.2000000002</v>
      </c>
      <c r="H28" s="20">
        <f t="shared" si="0"/>
        <v>95.964264458936583</v>
      </c>
    </row>
    <row r="29" spans="1:8" ht="15" customHeight="1">
      <c r="A29" s="21" t="s">
        <v>23</v>
      </c>
      <c r="B29" s="22" t="s">
        <v>249</v>
      </c>
      <c r="C29" s="21" t="s">
        <v>326</v>
      </c>
      <c r="D29" s="22" t="s">
        <v>24</v>
      </c>
      <c r="E29" s="22" t="s">
        <v>25</v>
      </c>
      <c r="F29" s="23">
        <v>5871698.4199999999</v>
      </c>
      <c r="G29" s="23">
        <f>G30</f>
        <v>5634732.2000000002</v>
      </c>
      <c r="H29" s="20">
        <f t="shared" si="0"/>
        <v>95.964264458936583</v>
      </c>
    </row>
    <row r="30" spans="1:8" ht="12" customHeight="1">
      <c r="A30" s="21" t="s">
        <v>26</v>
      </c>
      <c r="B30" s="22" t="s">
        <v>249</v>
      </c>
      <c r="C30" s="21" t="s">
        <v>326</v>
      </c>
      <c r="D30" s="22" t="s">
        <v>24</v>
      </c>
      <c r="E30" s="22" t="s">
        <v>27</v>
      </c>
      <c r="F30" s="23">
        <v>5871698.4199999999</v>
      </c>
      <c r="G30" s="23">
        <v>5634732.2000000002</v>
      </c>
      <c r="H30" s="20">
        <f t="shared" si="0"/>
        <v>95.964264458936583</v>
      </c>
    </row>
    <row r="31" spans="1:8" ht="12" customHeight="1">
      <c r="A31" s="21" t="s">
        <v>327</v>
      </c>
      <c r="B31" s="22" t="s">
        <v>328</v>
      </c>
      <c r="C31" s="21"/>
      <c r="D31" s="22"/>
      <c r="E31" s="22"/>
      <c r="F31" s="23">
        <v>11508000</v>
      </c>
      <c r="G31" s="23">
        <f>G32</f>
        <v>11508000</v>
      </c>
      <c r="H31" s="20">
        <f t="shared" ref="H31:H45" si="1">G31/F31*100</f>
        <v>100</v>
      </c>
    </row>
    <row r="32" spans="1:8" ht="12" customHeight="1">
      <c r="A32" s="21" t="s">
        <v>19</v>
      </c>
      <c r="B32" s="22" t="s">
        <v>328</v>
      </c>
      <c r="C32" s="21" t="s">
        <v>326</v>
      </c>
      <c r="D32" s="22"/>
      <c r="E32" s="22"/>
      <c r="F32" s="23">
        <v>11508000</v>
      </c>
      <c r="G32" s="23">
        <f>G33</f>
        <v>11508000</v>
      </c>
      <c r="H32" s="20">
        <f t="shared" si="1"/>
        <v>100</v>
      </c>
    </row>
    <row r="33" spans="1:8" ht="12" customHeight="1">
      <c r="A33" s="21" t="s">
        <v>23</v>
      </c>
      <c r="B33" s="22" t="s">
        <v>328</v>
      </c>
      <c r="C33" s="21" t="s">
        <v>326</v>
      </c>
      <c r="D33" s="22" t="s">
        <v>24</v>
      </c>
      <c r="E33" s="22" t="s">
        <v>25</v>
      </c>
      <c r="F33" s="23">
        <v>11508000</v>
      </c>
      <c r="G33" s="23">
        <f>G34</f>
        <v>11508000</v>
      </c>
      <c r="H33" s="20">
        <f t="shared" si="1"/>
        <v>100</v>
      </c>
    </row>
    <row r="34" spans="1:8" ht="12" customHeight="1">
      <c r="A34" s="21" t="s">
        <v>26</v>
      </c>
      <c r="B34" s="22" t="s">
        <v>328</v>
      </c>
      <c r="C34" s="21" t="s">
        <v>326</v>
      </c>
      <c r="D34" s="22" t="s">
        <v>24</v>
      </c>
      <c r="E34" s="22" t="s">
        <v>27</v>
      </c>
      <c r="F34" s="23">
        <v>11508000</v>
      </c>
      <c r="G34" s="23">
        <v>11508000</v>
      </c>
      <c r="H34" s="20">
        <f t="shared" si="1"/>
        <v>100</v>
      </c>
    </row>
    <row r="35" spans="1:8" ht="12" customHeight="1">
      <c r="A35" s="17" t="s">
        <v>275</v>
      </c>
      <c r="B35" s="18" t="s">
        <v>329</v>
      </c>
      <c r="C35" s="17"/>
      <c r="D35" s="18"/>
      <c r="E35" s="18"/>
      <c r="F35" s="19">
        <v>18199469.960000001</v>
      </c>
      <c r="G35" s="19">
        <f>G36</f>
        <v>17473089.670000002</v>
      </c>
      <c r="H35" s="26">
        <f t="shared" si="1"/>
        <v>96.00878326898264</v>
      </c>
    </row>
    <row r="36" spans="1:8" ht="12" customHeight="1">
      <c r="A36" s="21" t="s">
        <v>330</v>
      </c>
      <c r="B36" s="22" t="s">
        <v>331</v>
      </c>
      <c r="C36" s="21"/>
      <c r="D36" s="22"/>
      <c r="E36" s="22"/>
      <c r="F36" s="23">
        <v>18199469.960000001</v>
      </c>
      <c r="G36" s="23">
        <f>G38+G41+G43</f>
        <v>17473089.670000002</v>
      </c>
      <c r="H36" s="20">
        <f t="shared" si="1"/>
        <v>96.00878326898264</v>
      </c>
    </row>
    <row r="37" spans="1:8" ht="12" customHeight="1">
      <c r="A37" s="21" t="s">
        <v>133</v>
      </c>
      <c r="B37" s="22" t="s">
        <v>331</v>
      </c>
      <c r="C37" s="21" t="s">
        <v>332</v>
      </c>
      <c r="D37" s="22"/>
      <c r="E37" s="22"/>
      <c r="F37" s="23">
        <v>17101969.460000001</v>
      </c>
      <c r="G37" s="23">
        <f>G38</f>
        <v>16403652.960000001</v>
      </c>
      <c r="H37" s="20">
        <f t="shared" si="1"/>
        <v>95.916748058559563</v>
      </c>
    </row>
    <row r="38" spans="1:8" ht="12" customHeight="1">
      <c r="A38" s="21" t="s">
        <v>42</v>
      </c>
      <c r="B38" s="22" t="s">
        <v>331</v>
      </c>
      <c r="C38" s="21" t="s">
        <v>332</v>
      </c>
      <c r="D38" s="22" t="s">
        <v>43</v>
      </c>
      <c r="E38" s="22" t="s">
        <v>25</v>
      </c>
      <c r="F38" s="23">
        <v>17101969.460000001</v>
      </c>
      <c r="G38" s="23">
        <f>G39</f>
        <v>16403652.960000001</v>
      </c>
      <c r="H38" s="20">
        <f t="shared" si="1"/>
        <v>95.916748058559563</v>
      </c>
    </row>
    <row r="39" spans="1:8" ht="12" customHeight="1">
      <c r="A39" s="21" t="s">
        <v>333</v>
      </c>
      <c r="B39" s="22" t="s">
        <v>331</v>
      </c>
      <c r="C39" s="21" t="s">
        <v>332</v>
      </c>
      <c r="D39" s="22" t="s">
        <v>43</v>
      </c>
      <c r="E39" s="22" t="s">
        <v>43</v>
      </c>
      <c r="F39" s="23">
        <v>17101969.460000001</v>
      </c>
      <c r="G39" s="23">
        <v>16403652.960000001</v>
      </c>
      <c r="H39" s="20">
        <f t="shared" si="1"/>
        <v>95.916748058559563</v>
      </c>
    </row>
    <row r="40" spans="1:8" ht="12" customHeight="1">
      <c r="A40" s="21" t="s">
        <v>19</v>
      </c>
      <c r="B40" s="22" t="s">
        <v>331</v>
      </c>
      <c r="C40" s="21" t="s">
        <v>326</v>
      </c>
      <c r="D40" s="22"/>
      <c r="E40" s="22"/>
      <c r="F40" s="23">
        <v>1040000</v>
      </c>
      <c r="G40" s="23">
        <f>G41</f>
        <v>1013616.21</v>
      </c>
      <c r="H40" s="20">
        <f t="shared" si="1"/>
        <v>97.463097115384613</v>
      </c>
    </row>
    <row r="41" spans="1:8" ht="12" customHeight="1">
      <c r="A41" s="21" t="s">
        <v>42</v>
      </c>
      <c r="B41" s="22" t="s">
        <v>331</v>
      </c>
      <c r="C41" s="21" t="s">
        <v>326</v>
      </c>
      <c r="D41" s="22" t="s">
        <v>43</v>
      </c>
      <c r="E41" s="22" t="s">
        <v>25</v>
      </c>
      <c r="F41" s="23">
        <v>1040000</v>
      </c>
      <c r="G41" s="23">
        <f>G42</f>
        <v>1013616.21</v>
      </c>
      <c r="H41" s="20">
        <f t="shared" si="1"/>
        <v>97.463097115384613</v>
      </c>
    </row>
    <row r="42" spans="1:8" ht="12" customHeight="1">
      <c r="A42" s="21" t="s">
        <v>333</v>
      </c>
      <c r="B42" s="22" t="s">
        <v>331</v>
      </c>
      <c r="C42" s="21" t="s">
        <v>326</v>
      </c>
      <c r="D42" s="22" t="s">
        <v>43</v>
      </c>
      <c r="E42" s="22" t="s">
        <v>43</v>
      </c>
      <c r="F42" s="23">
        <v>1040000</v>
      </c>
      <c r="G42" s="23">
        <v>1013616.21</v>
      </c>
      <c r="H42" s="20">
        <f t="shared" si="1"/>
        <v>97.463097115384613</v>
      </c>
    </row>
    <row r="43" spans="1:8" ht="12" customHeight="1">
      <c r="A43" s="21" t="s">
        <v>59</v>
      </c>
      <c r="B43" s="22" t="s">
        <v>331</v>
      </c>
      <c r="C43" s="21" t="s">
        <v>334</v>
      </c>
      <c r="D43" s="22"/>
      <c r="E43" s="22"/>
      <c r="F43" s="23">
        <v>57500.5</v>
      </c>
      <c r="G43" s="23">
        <f>G44</f>
        <v>55820.5</v>
      </c>
      <c r="H43" s="20">
        <f t="shared" si="1"/>
        <v>97.078286275771518</v>
      </c>
    </row>
    <row r="44" spans="1:8" ht="12" customHeight="1">
      <c r="A44" s="21" t="s">
        <v>42</v>
      </c>
      <c r="B44" s="22" t="s">
        <v>331</v>
      </c>
      <c r="C44" s="21" t="s">
        <v>334</v>
      </c>
      <c r="D44" s="22" t="s">
        <v>43</v>
      </c>
      <c r="E44" s="22" t="s">
        <v>25</v>
      </c>
      <c r="F44" s="23">
        <v>57500.5</v>
      </c>
      <c r="G44" s="23">
        <f>G45</f>
        <v>55820.5</v>
      </c>
      <c r="H44" s="20">
        <f t="shared" si="1"/>
        <v>97.078286275771518</v>
      </c>
    </row>
    <row r="45" spans="1:8" ht="12" customHeight="1">
      <c r="A45" s="21" t="s">
        <v>333</v>
      </c>
      <c r="B45" s="22" t="s">
        <v>331</v>
      </c>
      <c r="C45" s="21" t="s">
        <v>334</v>
      </c>
      <c r="D45" s="22" t="s">
        <v>43</v>
      </c>
      <c r="E45" s="22" t="s">
        <v>43</v>
      </c>
      <c r="F45" s="23">
        <v>57500.5</v>
      </c>
      <c r="G45" s="23">
        <v>55820.5</v>
      </c>
      <c r="H45" s="20">
        <f t="shared" si="1"/>
        <v>97.078286275771518</v>
      </c>
    </row>
    <row r="46" spans="1:8" ht="25.5">
      <c r="A46" s="17" t="s">
        <v>250</v>
      </c>
      <c r="B46" s="18" t="s">
        <v>251</v>
      </c>
      <c r="C46" s="17"/>
      <c r="D46" s="18"/>
      <c r="E46" s="18"/>
      <c r="F46" s="19">
        <v>1150341.3999999999</v>
      </c>
      <c r="G46" s="19">
        <f>G47+G54</f>
        <v>1017341.4</v>
      </c>
      <c r="H46" s="26">
        <f t="shared" si="0"/>
        <v>88.43821495079635</v>
      </c>
    </row>
    <row r="47" spans="1:8" ht="15">
      <c r="A47" s="21" t="s">
        <v>115</v>
      </c>
      <c r="B47" s="22" t="s">
        <v>252</v>
      </c>
      <c r="C47" s="21"/>
      <c r="D47" s="22"/>
      <c r="E47" s="22"/>
      <c r="F47" s="23">
        <v>415341.4</v>
      </c>
      <c r="G47" s="23">
        <f>G49+G52</f>
        <v>315341.40000000002</v>
      </c>
      <c r="H47" s="20">
        <f t="shared" si="0"/>
        <v>75.92342106999206</v>
      </c>
    </row>
    <row r="48" spans="1:8" ht="12.75" customHeight="1">
      <c r="A48" s="21" t="s">
        <v>19</v>
      </c>
      <c r="B48" s="22" t="s">
        <v>252</v>
      </c>
      <c r="C48" s="21" t="s">
        <v>326</v>
      </c>
      <c r="D48" s="22"/>
      <c r="E48" s="22"/>
      <c r="F48" s="23">
        <v>260605.4</v>
      </c>
      <c r="G48" s="23">
        <f>G49</f>
        <v>160605.4</v>
      </c>
      <c r="H48" s="20">
        <f t="shared" si="0"/>
        <v>61.627809707703676</v>
      </c>
    </row>
    <row r="49" spans="1:8" ht="15" customHeight="1">
      <c r="A49" s="21" t="s">
        <v>23</v>
      </c>
      <c r="B49" s="22" t="s">
        <v>252</v>
      </c>
      <c r="C49" s="21" t="s">
        <v>326</v>
      </c>
      <c r="D49" s="22" t="s">
        <v>24</v>
      </c>
      <c r="E49" s="22" t="s">
        <v>25</v>
      </c>
      <c r="F49" s="23">
        <v>260605.4</v>
      </c>
      <c r="G49" s="23">
        <f>G50</f>
        <v>160605.4</v>
      </c>
      <c r="H49" s="20">
        <f t="shared" si="0"/>
        <v>61.627809707703676</v>
      </c>
    </row>
    <row r="50" spans="1:8" ht="12" customHeight="1">
      <c r="A50" s="21" t="s">
        <v>117</v>
      </c>
      <c r="B50" s="22" t="s">
        <v>252</v>
      </c>
      <c r="C50" s="21" t="s">
        <v>326</v>
      </c>
      <c r="D50" s="22" t="s">
        <v>24</v>
      </c>
      <c r="E50" s="22" t="s">
        <v>118</v>
      </c>
      <c r="F50" s="23">
        <v>260605.4</v>
      </c>
      <c r="G50" s="23">
        <v>160605.4</v>
      </c>
      <c r="H50" s="20">
        <f t="shared" si="0"/>
        <v>61.627809707703676</v>
      </c>
    </row>
    <row r="51" spans="1:8" ht="13.5" customHeight="1">
      <c r="A51" s="21" t="s">
        <v>59</v>
      </c>
      <c r="B51" s="22" t="s">
        <v>252</v>
      </c>
      <c r="C51" s="21" t="s">
        <v>334</v>
      </c>
      <c r="D51" s="22"/>
      <c r="E51" s="22"/>
      <c r="F51" s="23">
        <v>154736</v>
      </c>
      <c r="G51" s="23">
        <f>G52</f>
        <v>154736</v>
      </c>
      <c r="H51" s="20">
        <f t="shared" si="0"/>
        <v>100</v>
      </c>
    </row>
    <row r="52" spans="1:8" ht="15.75" customHeight="1">
      <c r="A52" s="21" t="s">
        <v>23</v>
      </c>
      <c r="B52" s="22" t="s">
        <v>252</v>
      </c>
      <c r="C52" s="21" t="s">
        <v>334</v>
      </c>
      <c r="D52" s="22" t="s">
        <v>24</v>
      </c>
      <c r="E52" s="22" t="s">
        <v>25</v>
      </c>
      <c r="F52" s="23">
        <v>154736</v>
      </c>
      <c r="G52" s="23">
        <f>G53</f>
        <v>154736</v>
      </c>
      <c r="H52" s="20">
        <f t="shared" si="0"/>
        <v>100</v>
      </c>
    </row>
    <row r="53" spans="1:8" ht="16.5" customHeight="1">
      <c r="A53" s="21" t="s">
        <v>117</v>
      </c>
      <c r="B53" s="22" t="s">
        <v>252</v>
      </c>
      <c r="C53" s="21" t="s">
        <v>334</v>
      </c>
      <c r="D53" s="22" t="s">
        <v>24</v>
      </c>
      <c r="E53" s="22" t="s">
        <v>118</v>
      </c>
      <c r="F53" s="23">
        <v>154736</v>
      </c>
      <c r="G53" s="23">
        <v>154736</v>
      </c>
      <c r="H53" s="20">
        <f t="shared" si="0"/>
        <v>100</v>
      </c>
    </row>
    <row r="54" spans="1:8" ht="25.5">
      <c r="A54" s="21" t="s">
        <v>253</v>
      </c>
      <c r="B54" s="22" t="s">
        <v>254</v>
      </c>
      <c r="C54" s="21"/>
      <c r="D54" s="22"/>
      <c r="E54" s="22"/>
      <c r="F54" s="23">
        <v>735000</v>
      </c>
      <c r="G54" s="23">
        <f>G55+G58</f>
        <v>702000</v>
      </c>
      <c r="H54" s="20">
        <f t="shared" si="0"/>
        <v>95.510204081632651</v>
      </c>
    </row>
    <row r="55" spans="1:8" ht="13.5" customHeight="1">
      <c r="A55" s="21" t="s">
        <v>19</v>
      </c>
      <c r="B55" s="22" t="s">
        <v>254</v>
      </c>
      <c r="C55" s="21" t="s">
        <v>326</v>
      </c>
      <c r="D55" s="22"/>
      <c r="E55" s="22"/>
      <c r="F55" s="23">
        <v>720000</v>
      </c>
      <c r="G55" s="23">
        <f>G56</f>
        <v>687000</v>
      </c>
      <c r="H55" s="20">
        <f t="shared" si="0"/>
        <v>95.416666666666671</v>
      </c>
    </row>
    <row r="56" spans="1:8" ht="15.75" customHeight="1">
      <c r="A56" s="21" t="s">
        <v>121</v>
      </c>
      <c r="B56" s="22" t="s">
        <v>254</v>
      </c>
      <c r="C56" s="21" t="s">
        <v>326</v>
      </c>
      <c r="D56" s="22" t="s">
        <v>45</v>
      </c>
      <c r="E56" s="22" t="s">
        <v>25</v>
      </c>
      <c r="F56" s="23">
        <v>720000</v>
      </c>
      <c r="G56" s="23">
        <f>G57</f>
        <v>687000</v>
      </c>
      <c r="H56" s="20">
        <f t="shared" si="0"/>
        <v>95.416666666666671</v>
      </c>
    </row>
    <row r="57" spans="1:8" ht="15.75" customHeight="1">
      <c r="A57" s="21" t="s">
        <v>122</v>
      </c>
      <c r="B57" s="22" t="s">
        <v>254</v>
      </c>
      <c r="C57" s="21" t="s">
        <v>326</v>
      </c>
      <c r="D57" s="22" t="s">
        <v>45</v>
      </c>
      <c r="E57" s="22" t="s">
        <v>123</v>
      </c>
      <c r="F57" s="23">
        <v>720000</v>
      </c>
      <c r="G57" s="23">
        <v>687000</v>
      </c>
      <c r="H57" s="20">
        <f t="shared" si="0"/>
        <v>95.416666666666671</v>
      </c>
    </row>
    <row r="58" spans="1:8" ht="15.75" customHeight="1">
      <c r="A58" s="21" t="s">
        <v>59</v>
      </c>
      <c r="B58" s="22" t="s">
        <v>254</v>
      </c>
      <c r="C58" s="21" t="s">
        <v>334</v>
      </c>
      <c r="D58" s="22"/>
      <c r="E58" s="22"/>
      <c r="F58" s="23">
        <v>15000</v>
      </c>
      <c r="G58" s="23">
        <f>G59</f>
        <v>15000</v>
      </c>
      <c r="H58" s="20">
        <f t="shared" si="0"/>
        <v>100</v>
      </c>
    </row>
    <row r="59" spans="1:8" ht="15.75" customHeight="1">
      <c r="A59" s="21" t="s">
        <v>121</v>
      </c>
      <c r="B59" s="22" t="s">
        <v>254</v>
      </c>
      <c r="C59" s="21" t="s">
        <v>334</v>
      </c>
      <c r="D59" s="22" t="s">
        <v>45</v>
      </c>
      <c r="E59" s="22" t="s">
        <v>25</v>
      </c>
      <c r="F59" s="23">
        <v>15000</v>
      </c>
      <c r="G59" s="23">
        <f>G60</f>
        <v>15000</v>
      </c>
      <c r="H59" s="20">
        <f t="shared" si="0"/>
        <v>100</v>
      </c>
    </row>
    <row r="60" spans="1:8" ht="15.75" customHeight="1">
      <c r="A60" s="21" t="s">
        <v>122</v>
      </c>
      <c r="B60" s="22" t="s">
        <v>254</v>
      </c>
      <c r="C60" s="21" t="s">
        <v>334</v>
      </c>
      <c r="D60" s="22" t="s">
        <v>45</v>
      </c>
      <c r="E60" s="22" t="s">
        <v>123</v>
      </c>
      <c r="F60" s="23">
        <v>15000</v>
      </c>
      <c r="G60" s="23">
        <v>15000</v>
      </c>
      <c r="H60" s="20">
        <f t="shared" si="0"/>
        <v>100</v>
      </c>
    </row>
    <row r="61" spans="1:8" ht="25.5">
      <c r="A61" s="27" t="s">
        <v>255</v>
      </c>
      <c r="B61" s="18" t="s">
        <v>256</v>
      </c>
      <c r="C61" s="17"/>
      <c r="D61" s="18"/>
      <c r="E61" s="18"/>
      <c r="F61" s="19">
        <v>4560008.16</v>
      </c>
      <c r="G61" s="19">
        <f>G62+G66</f>
        <v>4136122.54</v>
      </c>
      <c r="H61" s="26">
        <f t="shared" si="0"/>
        <v>90.704279353745719</v>
      </c>
    </row>
    <row r="62" spans="1:8" ht="15">
      <c r="A62" s="21" t="s">
        <v>40</v>
      </c>
      <c r="B62" s="22" t="s">
        <v>257</v>
      </c>
      <c r="C62" s="21"/>
      <c r="D62" s="22"/>
      <c r="E62" s="22"/>
      <c r="F62" s="23">
        <v>2440000</v>
      </c>
      <c r="G62" s="23">
        <f>G63</f>
        <v>2422117.13</v>
      </c>
      <c r="H62" s="20">
        <f t="shared" si="0"/>
        <v>99.267095491803275</v>
      </c>
    </row>
    <row r="63" spans="1:8" ht="14.25" customHeight="1">
      <c r="A63" s="21" t="s">
        <v>19</v>
      </c>
      <c r="B63" s="22" t="s">
        <v>257</v>
      </c>
      <c r="C63" s="21" t="s">
        <v>326</v>
      </c>
      <c r="D63" s="22"/>
      <c r="E63" s="22"/>
      <c r="F63" s="23">
        <v>2440000</v>
      </c>
      <c r="G63" s="23">
        <f>G64</f>
        <v>2422117.13</v>
      </c>
      <c r="H63" s="20">
        <f t="shared" si="0"/>
        <v>99.267095491803275</v>
      </c>
    </row>
    <row r="64" spans="1:8" ht="16.5" customHeight="1">
      <c r="A64" s="21" t="s">
        <v>42</v>
      </c>
      <c r="B64" s="22" t="s">
        <v>257</v>
      </c>
      <c r="C64" s="21" t="s">
        <v>326</v>
      </c>
      <c r="D64" s="22" t="s">
        <v>43</v>
      </c>
      <c r="E64" s="22" t="s">
        <v>25</v>
      </c>
      <c r="F64" s="23">
        <v>2440000</v>
      </c>
      <c r="G64" s="23">
        <f>G65</f>
        <v>2422117.13</v>
      </c>
      <c r="H64" s="20">
        <f t="shared" si="0"/>
        <v>99.267095491803275</v>
      </c>
    </row>
    <row r="65" spans="1:8" ht="15" customHeight="1">
      <c r="A65" s="21" t="s">
        <v>44</v>
      </c>
      <c r="B65" s="22" t="s">
        <v>257</v>
      </c>
      <c r="C65" s="21" t="s">
        <v>326</v>
      </c>
      <c r="D65" s="22" t="s">
        <v>43</v>
      </c>
      <c r="E65" s="22" t="s">
        <v>45</v>
      </c>
      <c r="F65" s="23">
        <v>2440000</v>
      </c>
      <c r="G65" s="23">
        <v>2422117.13</v>
      </c>
      <c r="H65" s="20">
        <f t="shared" si="0"/>
        <v>99.267095491803275</v>
      </c>
    </row>
    <row r="66" spans="1:8" ht="25.5">
      <c r="A66" s="21" t="s">
        <v>46</v>
      </c>
      <c r="B66" s="22" t="s">
        <v>258</v>
      </c>
      <c r="C66" s="21"/>
      <c r="D66" s="22"/>
      <c r="E66" s="22"/>
      <c r="F66" s="23">
        <v>2120008.16</v>
      </c>
      <c r="G66" s="23">
        <f>G67</f>
        <v>1714005.41</v>
      </c>
      <c r="H66" s="20">
        <f t="shared" si="0"/>
        <v>80.849000600073154</v>
      </c>
    </row>
    <row r="67" spans="1:8" ht="16.5" customHeight="1">
      <c r="A67" s="21" t="s">
        <v>19</v>
      </c>
      <c r="B67" s="22" t="s">
        <v>258</v>
      </c>
      <c r="C67" s="21" t="s">
        <v>326</v>
      </c>
      <c r="D67" s="22"/>
      <c r="E67" s="22"/>
      <c r="F67" s="23">
        <v>2120008.16</v>
      </c>
      <c r="G67" s="23">
        <f>G68</f>
        <v>1714005.41</v>
      </c>
      <c r="H67" s="20">
        <f t="shared" si="0"/>
        <v>80.849000600073154</v>
      </c>
    </row>
    <row r="68" spans="1:8" ht="12.75" customHeight="1">
      <c r="A68" s="21" t="s">
        <v>42</v>
      </c>
      <c r="B68" s="22" t="s">
        <v>258</v>
      </c>
      <c r="C68" s="21" t="s">
        <v>326</v>
      </c>
      <c r="D68" s="22" t="s">
        <v>43</v>
      </c>
      <c r="E68" s="22" t="s">
        <v>25</v>
      </c>
      <c r="F68" s="23">
        <v>2120008.16</v>
      </c>
      <c r="G68" s="23">
        <f>G69</f>
        <v>1714005.41</v>
      </c>
      <c r="H68" s="20">
        <f t="shared" si="0"/>
        <v>80.849000600073154</v>
      </c>
    </row>
    <row r="69" spans="1:8" ht="14.25" customHeight="1">
      <c r="A69" s="21" t="s">
        <v>44</v>
      </c>
      <c r="B69" s="22" t="s">
        <v>258</v>
      </c>
      <c r="C69" s="21" t="s">
        <v>326</v>
      </c>
      <c r="D69" s="22" t="s">
        <v>43</v>
      </c>
      <c r="E69" s="22" t="s">
        <v>45</v>
      </c>
      <c r="F69" s="23">
        <v>2120008.16</v>
      </c>
      <c r="G69" s="23">
        <v>1714005.41</v>
      </c>
      <c r="H69" s="20">
        <f t="shared" si="0"/>
        <v>80.849000600073154</v>
      </c>
    </row>
    <row r="70" spans="1:8" ht="25.5">
      <c r="A70" s="17" t="s">
        <v>259</v>
      </c>
      <c r="B70" s="18" t="s">
        <v>260</v>
      </c>
      <c r="C70" s="17"/>
      <c r="D70" s="18"/>
      <c r="E70" s="18"/>
      <c r="F70" s="19">
        <v>3985654.32</v>
      </c>
      <c r="G70" s="19">
        <f>G71+G75</f>
        <v>3918327.56</v>
      </c>
      <c r="H70" s="26">
        <f t="shared" si="0"/>
        <v>98.310772721503852</v>
      </c>
    </row>
    <row r="71" spans="1:8" ht="25.5">
      <c r="A71" s="21" t="s">
        <v>46</v>
      </c>
      <c r="B71" s="22" t="s">
        <v>261</v>
      </c>
      <c r="C71" s="21"/>
      <c r="D71" s="22"/>
      <c r="E71" s="22"/>
      <c r="F71" s="23">
        <v>465697.34</v>
      </c>
      <c r="G71" s="23">
        <f>G72</f>
        <v>465697.34</v>
      </c>
      <c r="H71" s="20">
        <f t="shared" si="0"/>
        <v>100</v>
      </c>
    </row>
    <row r="72" spans="1:8" ht="16.5" customHeight="1">
      <c r="A72" s="21" t="s">
        <v>81</v>
      </c>
      <c r="B72" s="22" t="s">
        <v>261</v>
      </c>
      <c r="C72" s="21" t="s">
        <v>335</v>
      </c>
      <c r="D72" s="22"/>
      <c r="E72" s="22"/>
      <c r="F72" s="23">
        <v>465697.34</v>
      </c>
      <c r="G72" s="23">
        <f>G73</f>
        <v>465697.34</v>
      </c>
      <c r="H72" s="20">
        <f t="shared" si="0"/>
        <v>100</v>
      </c>
    </row>
    <row r="73" spans="1:8" ht="16.5" customHeight="1">
      <c r="A73" s="21" t="s">
        <v>42</v>
      </c>
      <c r="B73" s="22" t="s">
        <v>261</v>
      </c>
      <c r="C73" s="21" t="s">
        <v>335</v>
      </c>
      <c r="D73" s="22" t="s">
        <v>43</v>
      </c>
      <c r="E73" s="22" t="s">
        <v>25</v>
      </c>
      <c r="F73" s="23">
        <v>465697.34</v>
      </c>
      <c r="G73" s="23">
        <f>G74</f>
        <v>465697.34</v>
      </c>
      <c r="H73" s="20">
        <f t="shared" si="0"/>
        <v>100</v>
      </c>
    </row>
    <row r="74" spans="1:8" ht="15.75" customHeight="1">
      <c r="A74" s="21" t="s">
        <v>51</v>
      </c>
      <c r="B74" s="22" t="s">
        <v>261</v>
      </c>
      <c r="C74" s="21" t="s">
        <v>335</v>
      </c>
      <c r="D74" s="22" t="s">
        <v>43</v>
      </c>
      <c r="E74" s="22" t="s">
        <v>52</v>
      </c>
      <c r="F74" s="23">
        <v>465697.34</v>
      </c>
      <c r="G74" s="23">
        <v>465697.34</v>
      </c>
      <c r="H74" s="20">
        <f t="shared" si="0"/>
        <v>100</v>
      </c>
    </row>
    <row r="75" spans="1:8" ht="15">
      <c r="A75" s="21" t="s">
        <v>53</v>
      </c>
      <c r="B75" s="22" t="s">
        <v>262</v>
      </c>
      <c r="C75" s="21"/>
      <c r="D75" s="22"/>
      <c r="E75" s="22"/>
      <c r="F75" s="23">
        <v>3519956.98</v>
      </c>
      <c r="G75" s="23">
        <f>G76+G79</f>
        <v>3452630.22</v>
      </c>
      <c r="H75" s="20">
        <f t="shared" si="0"/>
        <v>98.087284578120048</v>
      </c>
    </row>
    <row r="76" spans="1:8" ht="14.25" customHeight="1">
      <c r="A76" s="21" t="s">
        <v>19</v>
      </c>
      <c r="B76" s="22" t="s">
        <v>262</v>
      </c>
      <c r="C76" s="21" t="s">
        <v>326</v>
      </c>
      <c r="D76" s="22"/>
      <c r="E76" s="22"/>
      <c r="F76" s="23">
        <v>3472713.98</v>
      </c>
      <c r="G76" s="23">
        <f>G77</f>
        <v>3414762.22</v>
      </c>
      <c r="H76" s="20">
        <f t="shared" si="0"/>
        <v>98.331225654236007</v>
      </c>
    </row>
    <row r="77" spans="1:8" ht="12.75" customHeight="1">
      <c r="A77" s="21" t="s">
        <v>42</v>
      </c>
      <c r="B77" s="22" t="s">
        <v>262</v>
      </c>
      <c r="C77" s="21" t="s">
        <v>326</v>
      </c>
      <c r="D77" s="22" t="s">
        <v>43</v>
      </c>
      <c r="E77" s="22" t="s">
        <v>25</v>
      </c>
      <c r="F77" s="23">
        <v>3472713.98</v>
      </c>
      <c r="G77" s="23">
        <f>G78</f>
        <v>3414762.22</v>
      </c>
      <c r="H77" s="20">
        <f t="shared" si="0"/>
        <v>98.331225654236007</v>
      </c>
    </row>
    <row r="78" spans="1:8" ht="15" customHeight="1">
      <c r="A78" s="21" t="s">
        <v>51</v>
      </c>
      <c r="B78" s="22" t="s">
        <v>262</v>
      </c>
      <c r="C78" s="21" t="s">
        <v>326</v>
      </c>
      <c r="D78" s="22" t="s">
        <v>43</v>
      </c>
      <c r="E78" s="22" t="s">
        <v>52</v>
      </c>
      <c r="F78" s="23">
        <v>3472713.98</v>
      </c>
      <c r="G78" s="23">
        <v>3414762.22</v>
      </c>
      <c r="H78" s="20">
        <f t="shared" si="0"/>
        <v>98.331225654236007</v>
      </c>
    </row>
    <row r="79" spans="1:8" ht="14.25" customHeight="1">
      <c r="A79" s="21" t="s">
        <v>59</v>
      </c>
      <c r="B79" s="22" t="s">
        <v>262</v>
      </c>
      <c r="C79" s="21" t="s">
        <v>334</v>
      </c>
      <c r="D79" s="22"/>
      <c r="E79" s="22"/>
      <c r="F79" s="23">
        <v>47243</v>
      </c>
      <c r="G79" s="23">
        <f>G80</f>
        <v>37868</v>
      </c>
      <c r="H79" s="20">
        <f t="shared" si="0"/>
        <v>80.155790275808059</v>
      </c>
    </row>
    <row r="80" spans="1:8" ht="15.75" customHeight="1">
      <c r="A80" s="21" t="s">
        <v>42</v>
      </c>
      <c r="B80" s="22" t="s">
        <v>262</v>
      </c>
      <c r="C80" s="21" t="s">
        <v>334</v>
      </c>
      <c r="D80" s="22" t="s">
        <v>43</v>
      </c>
      <c r="E80" s="22" t="s">
        <v>25</v>
      </c>
      <c r="F80" s="23">
        <v>47243</v>
      </c>
      <c r="G80" s="23">
        <f>G81</f>
        <v>37868</v>
      </c>
      <c r="H80" s="20">
        <f t="shared" si="0"/>
        <v>80.155790275808059</v>
      </c>
    </row>
    <row r="81" spans="1:8" ht="15" customHeight="1">
      <c r="A81" s="21" t="s">
        <v>51</v>
      </c>
      <c r="B81" s="22" t="s">
        <v>262</v>
      </c>
      <c r="C81" s="21" t="s">
        <v>334</v>
      </c>
      <c r="D81" s="22" t="s">
        <v>43</v>
      </c>
      <c r="E81" s="22" t="s">
        <v>52</v>
      </c>
      <c r="F81" s="23">
        <v>47243</v>
      </c>
      <c r="G81" s="23">
        <v>37868</v>
      </c>
      <c r="H81" s="20">
        <f t="shared" si="0"/>
        <v>80.155790275808059</v>
      </c>
    </row>
    <row r="82" spans="1:8" ht="25.5">
      <c r="A82" s="17" t="s">
        <v>263</v>
      </c>
      <c r="B82" s="18" t="s">
        <v>264</v>
      </c>
      <c r="C82" s="17"/>
      <c r="D82" s="18"/>
      <c r="E82" s="18"/>
      <c r="F82" s="19">
        <v>36491488.789999999</v>
      </c>
      <c r="G82" s="19">
        <f>G83+G87+G94+G98+G102+G106+G110+G114+G118</f>
        <v>35990202.950000003</v>
      </c>
      <c r="H82" s="26">
        <f t="shared" si="0"/>
        <v>98.626293810908123</v>
      </c>
    </row>
    <row r="83" spans="1:8" ht="15">
      <c r="A83" s="21" t="s">
        <v>65</v>
      </c>
      <c r="B83" s="22" t="s">
        <v>315</v>
      </c>
      <c r="C83" s="21"/>
      <c r="D83" s="22"/>
      <c r="E83" s="22"/>
      <c r="F83" s="23">
        <v>4114590</v>
      </c>
      <c r="G83" s="23">
        <f>G84</f>
        <v>4114590</v>
      </c>
      <c r="H83" s="20">
        <f t="shared" si="0"/>
        <v>100</v>
      </c>
    </row>
    <row r="84" spans="1:8" ht="15.75" customHeight="1">
      <c r="A84" s="21" t="s">
        <v>19</v>
      </c>
      <c r="B84" s="22" t="s">
        <v>315</v>
      </c>
      <c r="C84" s="21" t="s">
        <v>326</v>
      </c>
      <c r="D84" s="22"/>
      <c r="E84" s="22"/>
      <c r="F84" s="23">
        <v>4114590</v>
      </c>
      <c r="G84" s="23">
        <f>G85</f>
        <v>4114590</v>
      </c>
      <c r="H84" s="20">
        <f t="shared" si="0"/>
        <v>100</v>
      </c>
    </row>
    <row r="85" spans="1:8" ht="15.75" customHeight="1">
      <c r="A85" s="21" t="s">
        <v>42</v>
      </c>
      <c r="B85" s="22" t="s">
        <v>315</v>
      </c>
      <c r="C85" s="21" t="s">
        <v>326</v>
      </c>
      <c r="D85" s="22" t="s">
        <v>43</v>
      </c>
      <c r="E85" s="22" t="s">
        <v>25</v>
      </c>
      <c r="F85" s="23">
        <v>4114590</v>
      </c>
      <c r="G85" s="23">
        <f>G86</f>
        <v>4114590</v>
      </c>
      <c r="H85" s="20">
        <f t="shared" si="0"/>
        <v>100</v>
      </c>
    </row>
    <row r="86" spans="1:8" ht="17.25" customHeight="1">
      <c r="A86" s="21" t="s">
        <v>67</v>
      </c>
      <c r="B86" s="22" t="s">
        <v>315</v>
      </c>
      <c r="C86" s="21" t="s">
        <v>326</v>
      </c>
      <c r="D86" s="22" t="s">
        <v>43</v>
      </c>
      <c r="E86" s="22" t="s">
        <v>68</v>
      </c>
      <c r="F86" s="23">
        <v>4114590</v>
      </c>
      <c r="G86" s="23">
        <v>4114590</v>
      </c>
      <c r="H86" s="20">
        <f t="shared" si="0"/>
        <v>100</v>
      </c>
    </row>
    <row r="87" spans="1:8" ht="17.25" customHeight="1">
      <c r="A87" s="21" t="s">
        <v>69</v>
      </c>
      <c r="B87" s="22" t="s">
        <v>265</v>
      </c>
      <c r="C87" s="21"/>
      <c r="D87" s="22"/>
      <c r="E87" s="22"/>
      <c r="F87" s="23">
        <v>7043642.5899999999</v>
      </c>
      <c r="G87" s="23">
        <f>G88+G91</f>
        <v>6943642.5900000008</v>
      </c>
      <c r="H87" s="20">
        <f t="shared" si="0"/>
        <v>98.580280036611015</v>
      </c>
    </row>
    <row r="88" spans="1:8" ht="17.25" customHeight="1">
      <c r="A88" s="21" t="s">
        <v>19</v>
      </c>
      <c r="B88" s="22" t="s">
        <v>265</v>
      </c>
      <c r="C88" s="21" t="s">
        <v>326</v>
      </c>
      <c r="D88" s="22"/>
      <c r="E88" s="22"/>
      <c r="F88" s="23">
        <v>7043405.9800000004</v>
      </c>
      <c r="G88" s="23">
        <f>G89</f>
        <v>6943405.9800000004</v>
      </c>
      <c r="H88" s="20">
        <f t="shared" si="0"/>
        <v>98.580232343784331</v>
      </c>
    </row>
    <row r="89" spans="1:8" ht="17.25" customHeight="1">
      <c r="A89" s="21" t="s">
        <v>42</v>
      </c>
      <c r="B89" s="22" t="s">
        <v>265</v>
      </c>
      <c r="C89" s="21" t="s">
        <v>326</v>
      </c>
      <c r="D89" s="22" t="s">
        <v>43</v>
      </c>
      <c r="E89" s="22" t="s">
        <v>25</v>
      </c>
      <c r="F89" s="23">
        <v>7043405.9800000004</v>
      </c>
      <c r="G89" s="23">
        <f>G90</f>
        <v>6943405.9800000004</v>
      </c>
      <c r="H89" s="20">
        <f t="shared" si="0"/>
        <v>98.580232343784331</v>
      </c>
    </row>
    <row r="90" spans="1:8" ht="25.5">
      <c r="A90" s="21" t="s">
        <v>67</v>
      </c>
      <c r="B90" s="22" t="s">
        <v>265</v>
      </c>
      <c r="C90" s="21" t="s">
        <v>326</v>
      </c>
      <c r="D90" s="22" t="s">
        <v>43</v>
      </c>
      <c r="E90" s="22" t="s">
        <v>68</v>
      </c>
      <c r="F90" s="23">
        <v>7043405.9800000004</v>
      </c>
      <c r="G90" s="23">
        <v>6943405.9800000004</v>
      </c>
      <c r="H90" s="20">
        <f t="shared" si="0"/>
        <v>98.580232343784331</v>
      </c>
    </row>
    <row r="91" spans="1:8" ht="12" customHeight="1">
      <c r="A91" s="21" t="s">
        <v>59</v>
      </c>
      <c r="B91" s="22" t="s">
        <v>265</v>
      </c>
      <c r="C91" s="21" t="s">
        <v>334</v>
      </c>
      <c r="D91" s="22"/>
      <c r="E91" s="22"/>
      <c r="F91" s="23">
        <v>236.61</v>
      </c>
      <c r="G91" s="23">
        <f>G92</f>
        <v>236.61</v>
      </c>
      <c r="H91" s="20">
        <f t="shared" si="0"/>
        <v>100</v>
      </c>
    </row>
    <row r="92" spans="1:8" ht="15.75" customHeight="1">
      <c r="A92" s="21" t="s">
        <v>42</v>
      </c>
      <c r="B92" s="22" t="s">
        <v>265</v>
      </c>
      <c r="C92" s="21" t="s">
        <v>334</v>
      </c>
      <c r="D92" s="22" t="s">
        <v>43</v>
      </c>
      <c r="E92" s="22" t="s">
        <v>25</v>
      </c>
      <c r="F92" s="23">
        <v>236.61</v>
      </c>
      <c r="G92" s="23">
        <f>G93</f>
        <v>236.61</v>
      </c>
      <c r="H92" s="20">
        <f t="shared" si="0"/>
        <v>100</v>
      </c>
    </row>
    <row r="93" spans="1:8" ht="17.25" customHeight="1">
      <c r="A93" s="21" t="s">
        <v>67</v>
      </c>
      <c r="B93" s="22" t="s">
        <v>265</v>
      </c>
      <c r="C93" s="21" t="s">
        <v>334</v>
      </c>
      <c r="D93" s="22" t="s">
        <v>43</v>
      </c>
      <c r="E93" s="22" t="s">
        <v>68</v>
      </c>
      <c r="F93" s="23">
        <v>236.61</v>
      </c>
      <c r="G93" s="23">
        <v>236.61</v>
      </c>
      <c r="H93" s="20">
        <f t="shared" si="0"/>
        <v>100</v>
      </c>
    </row>
    <row r="94" spans="1:8" ht="15">
      <c r="A94" s="21" t="s">
        <v>71</v>
      </c>
      <c r="B94" s="22" t="s">
        <v>266</v>
      </c>
      <c r="C94" s="21"/>
      <c r="D94" s="22"/>
      <c r="E94" s="22"/>
      <c r="F94" s="23">
        <v>142100</v>
      </c>
      <c r="G94" s="23">
        <f>G95</f>
        <v>142100</v>
      </c>
      <c r="H94" s="20">
        <f t="shared" ref="H94:H156" si="2">G94/F94*100</f>
        <v>100</v>
      </c>
    </row>
    <row r="95" spans="1:8" ht="17.25" customHeight="1">
      <c r="A95" s="21" t="s">
        <v>19</v>
      </c>
      <c r="B95" s="22" t="s">
        <v>266</v>
      </c>
      <c r="C95" s="21" t="s">
        <v>326</v>
      </c>
      <c r="D95" s="22"/>
      <c r="E95" s="22"/>
      <c r="F95" s="23">
        <v>142100</v>
      </c>
      <c r="G95" s="23">
        <f>G96</f>
        <v>142100</v>
      </c>
      <c r="H95" s="20">
        <f t="shared" si="2"/>
        <v>100</v>
      </c>
    </row>
    <row r="96" spans="1:8" ht="15" customHeight="1">
      <c r="A96" s="21" t="s">
        <v>42</v>
      </c>
      <c r="B96" s="22" t="s">
        <v>266</v>
      </c>
      <c r="C96" s="21" t="s">
        <v>326</v>
      </c>
      <c r="D96" s="22" t="s">
        <v>43</v>
      </c>
      <c r="E96" s="22" t="s">
        <v>25</v>
      </c>
      <c r="F96" s="23">
        <v>142100</v>
      </c>
      <c r="G96" s="23">
        <f>G97</f>
        <v>142100</v>
      </c>
      <c r="H96" s="20">
        <f t="shared" si="2"/>
        <v>100</v>
      </c>
    </row>
    <row r="97" spans="1:8" ht="15" customHeight="1">
      <c r="A97" s="21" t="s">
        <v>67</v>
      </c>
      <c r="B97" s="22" t="s">
        <v>266</v>
      </c>
      <c r="C97" s="21" t="s">
        <v>326</v>
      </c>
      <c r="D97" s="22" t="s">
        <v>43</v>
      </c>
      <c r="E97" s="22" t="s">
        <v>68</v>
      </c>
      <c r="F97" s="23">
        <v>142100</v>
      </c>
      <c r="G97" s="23">
        <v>142100</v>
      </c>
      <c r="H97" s="20">
        <f t="shared" si="2"/>
        <v>100</v>
      </c>
    </row>
    <row r="98" spans="1:8" ht="25.5">
      <c r="A98" s="21" t="s">
        <v>73</v>
      </c>
      <c r="B98" s="22" t="s">
        <v>267</v>
      </c>
      <c r="C98" s="21"/>
      <c r="D98" s="22"/>
      <c r="E98" s="22"/>
      <c r="F98" s="23">
        <v>1628056.96</v>
      </c>
      <c r="G98" s="23">
        <f>G99</f>
        <v>1519321.68</v>
      </c>
      <c r="H98" s="20">
        <f t="shared" si="2"/>
        <v>93.321162424194299</v>
      </c>
    </row>
    <row r="99" spans="1:8" ht="15.75" customHeight="1">
      <c r="A99" s="21" t="s">
        <v>19</v>
      </c>
      <c r="B99" s="22" t="s">
        <v>267</v>
      </c>
      <c r="C99" s="21" t="s">
        <v>326</v>
      </c>
      <c r="D99" s="22"/>
      <c r="E99" s="22"/>
      <c r="F99" s="23">
        <v>1628056.96</v>
      </c>
      <c r="G99" s="23">
        <f>G100</f>
        <v>1519321.68</v>
      </c>
      <c r="H99" s="20">
        <f t="shared" si="2"/>
        <v>93.321162424194299</v>
      </c>
    </row>
    <row r="100" spans="1:8" ht="18" customHeight="1">
      <c r="A100" s="21" t="s">
        <v>42</v>
      </c>
      <c r="B100" s="22" t="s">
        <v>267</v>
      </c>
      <c r="C100" s="21" t="s">
        <v>326</v>
      </c>
      <c r="D100" s="22" t="s">
        <v>43</v>
      </c>
      <c r="E100" s="22" t="s">
        <v>25</v>
      </c>
      <c r="F100" s="23">
        <v>1628056.96</v>
      </c>
      <c r="G100" s="23">
        <f>G101</f>
        <v>1519321.68</v>
      </c>
      <c r="H100" s="20">
        <f t="shared" si="2"/>
        <v>93.321162424194299</v>
      </c>
    </row>
    <row r="101" spans="1:8" ht="14.25" customHeight="1">
      <c r="A101" s="21" t="s">
        <v>67</v>
      </c>
      <c r="B101" s="22" t="s">
        <v>267</v>
      </c>
      <c r="C101" s="21" t="s">
        <v>326</v>
      </c>
      <c r="D101" s="22" t="s">
        <v>43</v>
      </c>
      <c r="E101" s="22" t="s">
        <v>68</v>
      </c>
      <c r="F101" s="23">
        <v>1628056.96</v>
      </c>
      <c r="G101" s="23">
        <v>1519321.68</v>
      </c>
      <c r="H101" s="20">
        <f t="shared" si="2"/>
        <v>93.321162424194299</v>
      </c>
    </row>
    <row r="102" spans="1:8" ht="15">
      <c r="A102" s="21" t="s">
        <v>75</v>
      </c>
      <c r="B102" s="22" t="s">
        <v>268</v>
      </c>
      <c r="C102" s="21"/>
      <c r="D102" s="22"/>
      <c r="E102" s="22"/>
      <c r="F102" s="23">
        <v>1100000</v>
      </c>
      <c r="G102" s="23">
        <f>G103</f>
        <v>1100000</v>
      </c>
      <c r="H102" s="20">
        <f t="shared" si="2"/>
        <v>100</v>
      </c>
    </row>
    <row r="103" spans="1:8" ht="14.25" customHeight="1">
      <c r="A103" s="21" t="s">
        <v>19</v>
      </c>
      <c r="B103" s="22" t="s">
        <v>268</v>
      </c>
      <c r="C103" s="21" t="s">
        <v>326</v>
      </c>
      <c r="D103" s="22"/>
      <c r="E103" s="22"/>
      <c r="F103" s="23">
        <v>1100000</v>
      </c>
      <c r="G103" s="23">
        <f>G104</f>
        <v>1100000</v>
      </c>
      <c r="H103" s="20">
        <f t="shared" si="2"/>
        <v>100</v>
      </c>
    </row>
    <row r="104" spans="1:8" ht="17.25" customHeight="1">
      <c r="A104" s="21" t="s">
        <v>42</v>
      </c>
      <c r="B104" s="22" t="s">
        <v>268</v>
      </c>
      <c r="C104" s="21" t="s">
        <v>326</v>
      </c>
      <c r="D104" s="22" t="s">
        <v>43</v>
      </c>
      <c r="E104" s="22" t="s">
        <v>25</v>
      </c>
      <c r="F104" s="23">
        <v>1100000</v>
      </c>
      <c r="G104" s="23">
        <f>G105</f>
        <v>1100000</v>
      </c>
      <c r="H104" s="20">
        <f t="shared" si="2"/>
        <v>100</v>
      </c>
    </row>
    <row r="105" spans="1:8" ht="14.25" customHeight="1">
      <c r="A105" s="21" t="s">
        <v>67</v>
      </c>
      <c r="B105" s="22" t="s">
        <v>268</v>
      </c>
      <c r="C105" s="21" t="s">
        <v>326</v>
      </c>
      <c r="D105" s="22" t="s">
        <v>43</v>
      </c>
      <c r="E105" s="22" t="s">
        <v>68</v>
      </c>
      <c r="F105" s="23">
        <v>1100000</v>
      </c>
      <c r="G105" s="23">
        <v>1100000</v>
      </c>
      <c r="H105" s="20">
        <f t="shared" si="2"/>
        <v>100</v>
      </c>
    </row>
    <row r="106" spans="1:8" ht="15">
      <c r="A106" s="21" t="s">
        <v>77</v>
      </c>
      <c r="B106" s="22" t="s">
        <v>269</v>
      </c>
      <c r="C106" s="21"/>
      <c r="D106" s="22"/>
      <c r="E106" s="22"/>
      <c r="F106" s="23">
        <v>20648118.870000001</v>
      </c>
      <c r="G106" s="23">
        <f>G107</f>
        <v>20355568.309999999</v>
      </c>
      <c r="H106" s="20">
        <f t="shared" si="2"/>
        <v>98.583161198160994</v>
      </c>
    </row>
    <row r="107" spans="1:8" ht="15.75" customHeight="1">
      <c r="A107" s="21" t="s">
        <v>19</v>
      </c>
      <c r="B107" s="22" t="s">
        <v>269</v>
      </c>
      <c r="C107" s="21" t="s">
        <v>326</v>
      </c>
      <c r="D107" s="22"/>
      <c r="E107" s="22"/>
      <c r="F107" s="23">
        <v>20648118.870000001</v>
      </c>
      <c r="G107" s="23">
        <f>G108</f>
        <v>20355568.309999999</v>
      </c>
      <c r="H107" s="20">
        <f t="shared" si="2"/>
        <v>98.583161198160994</v>
      </c>
    </row>
    <row r="108" spans="1:8" ht="14.25" customHeight="1">
      <c r="A108" s="21" t="s">
        <v>42</v>
      </c>
      <c r="B108" s="22" t="s">
        <v>269</v>
      </c>
      <c r="C108" s="21" t="s">
        <v>326</v>
      </c>
      <c r="D108" s="22" t="s">
        <v>43</v>
      </c>
      <c r="E108" s="22" t="s">
        <v>25</v>
      </c>
      <c r="F108" s="23">
        <v>20648118.870000001</v>
      </c>
      <c r="G108" s="23">
        <f>G109</f>
        <v>20355568.309999999</v>
      </c>
      <c r="H108" s="20">
        <f t="shared" si="2"/>
        <v>98.583161198160994</v>
      </c>
    </row>
    <row r="109" spans="1:8" ht="13.5" customHeight="1">
      <c r="A109" s="21" t="s">
        <v>67</v>
      </c>
      <c r="B109" s="22" t="s">
        <v>269</v>
      </c>
      <c r="C109" s="21" t="s">
        <v>326</v>
      </c>
      <c r="D109" s="22" t="s">
        <v>43</v>
      </c>
      <c r="E109" s="22" t="s">
        <v>68</v>
      </c>
      <c r="F109" s="23">
        <v>20648118.870000001</v>
      </c>
      <c r="G109" s="23">
        <v>20355568.309999999</v>
      </c>
      <c r="H109" s="20">
        <f t="shared" si="2"/>
        <v>98.583161198160994</v>
      </c>
    </row>
    <row r="110" spans="1:8" ht="15">
      <c r="A110" s="21" t="s">
        <v>79</v>
      </c>
      <c r="B110" s="22" t="s">
        <v>270</v>
      </c>
      <c r="C110" s="21"/>
      <c r="D110" s="22"/>
      <c r="E110" s="22"/>
      <c r="F110" s="23">
        <v>649988.77</v>
      </c>
      <c r="G110" s="23">
        <f>G111</f>
        <v>649988.77</v>
      </c>
      <c r="H110" s="20">
        <f t="shared" si="2"/>
        <v>100</v>
      </c>
    </row>
    <row r="111" spans="1:8" ht="14.25" customHeight="1">
      <c r="A111" s="21" t="s">
        <v>19</v>
      </c>
      <c r="B111" s="22" t="s">
        <v>270</v>
      </c>
      <c r="C111" s="21" t="s">
        <v>326</v>
      </c>
      <c r="D111" s="22"/>
      <c r="E111" s="22"/>
      <c r="F111" s="23">
        <v>649988.77</v>
      </c>
      <c r="G111" s="23">
        <f>G112</f>
        <v>649988.77</v>
      </c>
      <c r="H111" s="20">
        <f t="shared" si="2"/>
        <v>100</v>
      </c>
    </row>
    <row r="112" spans="1:8" ht="15" customHeight="1">
      <c r="A112" s="21" t="s">
        <v>42</v>
      </c>
      <c r="B112" s="22" t="s">
        <v>270</v>
      </c>
      <c r="C112" s="21" t="s">
        <v>326</v>
      </c>
      <c r="D112" s="22" t="s">
        <v>43</v>
      </c>
      <c r="E112" s="22" t="s">
        <v>25</v>
      </c>
      <c r="F112" s="23">
        <v>649988.77</v>
      </c>
      <c r="G112" s="23">
        <f>G113</f>
        <v>649988.77</v>
      </c>
      <c r="H112" s="20">
        <f t="shared" si="2"/>
        <v>100</v>
      </c>
    </row>
    <row r="113" spans="1:8" ht="12.75" customHeight="1">
      <c r="A113" s="21" t="s">
        <v>67</v>
      </c>
      <c r="B113" s="22" t="s">
        <v>270</v>
      </c>
      <c r="C113" s="21" t="s">
        <v>326</v>
      </c>
      <c r="D113" s="22" t="s">
        <v>43</v>
      </c>
      <c r="E113" s="22" t="s">
        <v>68</v>
      </c>
      <c r="F113" s="23">
        <v>649988.77</v>
      </c>
      <c r="G113" s="23">
        <v>649988.77</v>
      </c>
      <c r="H113" s="20">
        <f t="shared" si="2"/>
        <v>100</v>
      </c>
    </row>
    <row r="114" spans="1:8" ht="51">
      <c r="A114" s="24" t="s">
        <v>238</v>
      </c>
      <c r="B114" s="22" t="s">
        <v>271</v>
      </c>
      <c r="C114" s="21"/>
      <c r="D114" s="22"/>
      <c r="E114" s="22"/>
      <c r="F114" s="23">
        <v>112360</v>
      </c>
      <c r="G114" s="23">
        <f>G115</f>
        <v>112360</v>
      </c>
      <c r="H114" s="20">
        <f t="shared" si="2"/>
        <v>100</v>
      </c>
    </row>
    <row r="115" spans="1:8" ht="11.25" customHeight="1">
      <c r="A115" s="21" t="s">
        <v>19</v>
      </c>
      <c r="B115" s="22" t="s">
        <v>271</v>
      </c>
      <c r="C115" s="21" t="s">
        <v>326</v>
      </c>
      <c r="D115" s="22"/>
      <c r="E115" s="22"/>
      <c r="F115" s="23">
        <v>112360</v>
      </c>
      <c r="G115" s="23">
        <f>G116</f>
        <v>112360</v>
      </c>
      <c r="H115" s="20">
        <f t="shared" si="2"/>
        <v>100</v>
      </c>
    </row>
    <row r="116" spans="1:8" ht="12.75" customHeight="1">
      <c r="A116" s="21" t="s">
        <v>42</v>
      </c>
      <c r="B116" s="22" t="s">
        <v>271</v>
      </c>
      <c r="C116" s="21" t="s">
        <v>326</v>
      </c>
      <c r="D116" s="22" t="s">
        <v>43</v>
      </c>
      <c r="E116" s="22" t="s">
        <v>25</v>
      </c>
      <c r="F116" s="23">
        <v>112360</v>
      </c>
      <c r="G116" s="23">
        <f>G117</f>
        <v>112360</v>
      </c>
      <c r="H116" s="20">
        <f t="shared" si="2"/>
        <v>100</v>
      </c>
    </row>
    <row r="117" spans="1:8" ht="16.5" customHeight="1">
      <c r="A117" s="21" t="s">
        <v>67</v>
      </c>
      <c r="B117" s="22" t="s">
        <v>271</v>
      </c>
      <c r="C117" s="21" t="s">
        <v>326</v>
      </c>
      <c r="D117" s="22" t="s">
        <v>43</v>
      </c>
      <c r="E117" s="22" t="s">
        <v>68</v>
      </c>
      <c r="F117" s="23">
        <v>112360</v>
      </c>
      <c r="G117" s="23">
        <v>112360</v>
      </c>
      <c r="H117" s="20">
        <f t="shared" si="2"/>
        <v>100</v>
      </c>
    </row>
    <row r="118" spans="1:8" ht="15">
      <c r="A118" s="21" t="s">
        <v>233</v>
      </c>
      <c r="B118" s="22" t="s">
        <v>272</v>
      </c>
      <c r="C118" s="21"/>
      <c r="D118" s="22"/>
      <c r="E118" s="22"/>
      <c r="F118" s="23">
        <v>1052631.6000000001</v>
      </c>
      <c r="G118" s="23">
        <f>G119</f>
        <v>1052631.6000000001</v>
      </c>
      <c r="H118" s="20">
        <f t="shared" si="2"/>
        <v>100</v>
      </c>
    </row>
    <row r="119" spans="1:8" ht="18" customHeight="1">
      <c r="A119" s="21" t="s">
        <v>19</v>
      </c>
      <c r="B119" s="22" t="s">
        <v>272</v>
      </c>
      <c r="C119" s="21" t="s">
        <v>326</v>
      </c>
      <c r="D119" s="22"/>
      <c r="E119" s="22"/>
      <c r="F119" s="23">
        <v>1052631.6000000001</v>
      </c>
      <c r="G119" s="23">
        <f>G120</f>
        <v>1052631.6000000001</v>
      </c>
      <c r="H119" s="20">
        <f t="shared" si="2"/>
        <v>100</v>
      </c>
    </row>
    <row r="120" spans="1:8" ht="12" customHeight="1">
      <c r="A120" s="21" t="s">
        <v>42</v>
      </c>
      <c r="B120" s="22" t="s">
        <v>272</v>
      </c>
      <c r="C120" s="21" t="s">
        <v>326</v>
      </c>
      <c r="D120" s="22" t="s">
        <v>43</v>
      </c>
      <c r="E120" s="22" t="s">
        <v>25</v>
      </c>
      <c r="F120" s="23">
        <v>1052631.6000000001</v>
      </c>
      <c r="G120" s="23">
        <f>G121</f>
        <v>1052631.6000000001</v>
      </c>
      <c r="H120" s="20">
        <f t="shared" si="2"/>
        <v>100</v>
      </c>
    </row>
    <row r="121" spans="1:8" ht="14.25" customHeight="1">
      <c r="A121" s="21" t="s">
        <v>67</v>
      </c>
      <c r="B121" s="22" t="s">
        <v>272</v>
      </c>
      <c r="C121" s="21" t="s">
        <v>326</v>
      </c>
      <c r="D121" s="22" t="s">
        <v>43</v>
      </c>
      <c r="E121" s="22" t="s">
        <v>68</v>
      </c>
      <c r="F121" s="23">
        <v>1052631.6000000001</v>
      </c>
      <c r="G121" s="23">
        <v>1052631.6000000001</v>
      </c>
      <c r="H121" s="20">
        <f t="shared" si="2"/>
        <v>100</v>
      </c>
    </row>
    <row r="122" spans="1:8" ht="15.75" customHeight="1">
      <c r="A122" s="17" t="s">
        <v>336</v>
      </c>
      <c r="B122" s="18" t="s">
        <v>337</v>
      </c>
      <c r="C122" s="17"/>
      <c r="D122" s="18"/>
      <c r="E122" s="18"/>
      <c r="F122" s="19">
        <v>4530301.5599999996</v>
      </c>
      <c r="G122" s="19">
        <f>G123+G132</f>
        <v>4530301.5500000007</v>
      </c>
      <c r="H122" s="26">
        <f t="shared" si="2"/>
        <v>99.999999779264172</v>
      </c>
    </row>
    <row r="123" spans="1:8" ht="15.75" customHeight="1">
      <c r="A123" s="21" t="s">
        <v>338</v>
      </c>
      <c r="B123" s="22" t="s">
        <v>339</v>
      </c>
      <c r="C123" s="21"/>
      <c r="D123" s="22"/>
      <c r="E123" s="22"/>
      <c r="F123" s="23">
        <v>2381348.9900000002</v>
      </c>
      <c r="G123" s="23">
        <f>G124+G128</f>
        <v>2381348.9900000002</v>
      </c>
      <c r="H123" s="20">
        <f t="shared" si="2"/>
        <v>100</v>
      </c>
    </row>
    <row r="124" spans="1:8" ht="15.75" customHeight="1">
      <c r="A124" s="21" t="s">
        <v>340</v>
      </c>
      <c r="B124" s="22" t="s">
        <v>341</v>
      </c>
      <c r="C124" s="21"/>
      <c r="D124" s="22"/>
      <c r="E124" s="22"/>
      <c r="F124" s="23">
        <v>694063.76</v>
      </c>
      <c r="G124" s="23">
        <f t="shared" ref="G124:G130" si="3">G125</f>
        <v>694063.76</v>
      </c>
      <c r="H124" s="20">
        <f t="shared" si="2"/>
        <v>100</v>
      </c>
    </row>
    <row r="125" spans="1:8" ht="15.75" customHeight="1">
      <c r="A125" s="21" t="s">
        <v>19</v>
      </c>
      <c r="B125" s="22" t="s">
        <v>341</v>
      </c>
      <c r="C125" s="21" t="s">
        <v>326</v>
      </c>
      <c r="D125" s="22"/>
      <c r="E125" s="22"/>
      <c r="F125" s="23">
        <v>694063.76</v>
      </c>
      <c r="G125" s="23">
        <f t="shared" si="3"/>
        <v>694063.76</v>
      </c>
      <c r="H125" s="20">
        <f t="shared" si="2"/>
        <v>100</v>
      </c>
    </row>
    <row r="126" spans="1:8" ht="15.75" customHeight="1">
      <c r="A126" s="21" t="s">
        <v>42</v>
      </c>
      <c r="B126" s="22" t="s">
        <v>341</v>
      </c>
      <c r="C126" s="21" t="s">
        <v>326</v>
      </c>
      <c r="D126" s="22" t="s">
        <v>43</v>
      </c>
      <c r="E126" s="22" t="s">
        <v>25</v>
      </c>
      <c r="F126" s="23">
        <v>694063.76</v>
      </c>
      <c r="G126" s="23">
        <f t="shared" si="3"/>
        <v>694063.76</v>
      </c>
      <c r="H126" s="20">
        <f t="shared" si="2"/>
        <v>100</v>
      </c>
    </row>
    <row r="127" spans="1:8" ht="15.75" customHeight="1">
      <c r="A127" s="21" t="s">
        <v>67</v>
      </c>
      <c r="B127" s="22" t="s">
        <v>341</v>
      </c>
      <c r="C127" s="21" t="s">
        <v>326</v>
      </c>
      <c r="D127" s="22" t="s">
        <v>43</v>
      </c>
      <c r="E127" s="22" t="s">
        <v>68</v>
      </c>
      <c r="F127" s="23">
        <v>694063.76</v>
      </c>
      <c r="G127" s="23">
        <v>694063.76</v>
      </c>
      <c r="H127" s="20">
        <f t="shared" si="2"/>
        <v>100</v>
      </c>
    </row>
    <row r="128" spans="1:8" ht="15.75" customHeight="1">
      <c r="A128" s="21" t="s">
        <v>342</v>
      </c>
      <c r="B128" s="22" t="s">
        <v>343</v>
      </c>
      <c r="C128" s="21"/>
      <c r="D128" s="22"/>
      <c r="E128" s="22"/>
      <c r="F128" s="23">
        <v>1687285.23</v>
      </c>
      <c r="G128" s="23">
        <f t="shared" si="3"/>
        <v>1687285.23</v>
      </c>
      <c r="H128" s="20">
        <f t="shared" si="2"/>
        <v>100</v>
      </c>
    </row>
    <row r="129" spans="1:8" ht="15.75" customHeight="1">
      <c r="A129" s="21" t="s">
        <v>19</v>
      </c>
      <c r="B129" s="22" t="s">
        <v>343</v>
      </c>
      <c r="C129" s="21" t="s">
        <v>326</v>
      </c>
      <c r="D129" s="22"/>
      <c r="E129" s="22"/>
      <c r="F129" s="23">
        <v>1687285.23</v>
      </c>
      <c r="G129" s="23">
        <f t="shared" si="3"/>
        <v>1687285.23</v>
      </c>
      <c r="H129" s="20">
        <f t="shared" si="2"/>
        <v>100</v>
      </c>
    </row>
    <row r="130" spans="1:8" ht="15.75" customHeight="1">
      <c r="A130" s="21" t="s">
        <v>42</v>
      </c>
      <c r="B130" s="22" t="s">
        <v>343</v>
      </c>
      <c r="C130" s="21" t="s">
        <v>326</v>
      </c>
      <c r="D130" s="22" t="s">
        <v>43</v>
      </c>
      <c r="E130" s="22" t="s">
        <v>25</v>
      </c>
      <c r="F130" s="23">
        <v>1687285.23</v>
      </c>
      <c r="G130" s="23">
        <f t="shared" si="3"/>
        <v>1687285.23</v>
      </c>
      <c r="H130" s="20">
        <f t="shared" si="2"/>
        <v>100</v>
      </c>
    </row>
    <row r="131" spans="1:8" ht="15.75" customHeight="1">
      <c r="A131" s="21" t="s">
        <v>67</v>
      </c>
      <c r="B131" s="22" t="s">
        <v>343</v>
      </c>
      <c r="C131" s="21" t="s">
        <v>326</v>
      </c>
      <c r="D131" s="22" t="s">
        <v>43</v>
      </c>
      <c r="E131" s="22" t="s">
        <v>68</v>
      </c>
      <c r="F131" s="23">
        <v>1687285.23</v>
      </c>
      <c r="G131" s="23">
        <v>1687285.23</v>
      </c>
      <c r="H131" s="20">
        <f t="shared" si="2"/>
        <v>100</v>
      </c>
    </row>
    <row r="132" spans="1:8" ht="15.75" customHeight="1">
      <c r="A132" s="17" t="s">
        <v>344</v>
      </c>
      <c r="B132" s="18" t="s">
        <v>345</v>
      </c>
      <c r="C132" s="17"/>
      <c r="D132" s="18"/>
      <c r="E132" s="18"/>
      <c r="F132" s="19">
        <v>2148952.5699999998</v>
      </c>
      <c r="G132" s="19">
        <f>G133</f>
        <v>2148952.56</v>
      </c>
      <c r="H132" s="20">
        <f t="shared" si="2"/>
        <v>99.999999534657022</v>
      </c>
    </row>
    <row r="133" spans="1:8" ht="15.75" customHeight="1">
      <c r="A133" s="21" t="s">
        <v>316</v>
      </c>
      <c r="B133" s="22" t="s">
        <v>346</v>
      </c>
      <c r="C133" s="21"/>
      <c r="D133" s="22"/>
      <c r="E133" s="22"/>
      <c r="F133" s="23">
        <v>2148952.5699999998</v>
      </c>
      <c r="G133" s="23">
        <f>G134</f>
        <v>2148952.56</v>
      </c>
      <c r="H133" s="20">
        <f t="shared" si="2"/>
        <v>99.999999534657022</v>
      </c>
    </row>
    <row r="134" spans="1:8" ht="15.75" customHeight="1">
      <c r="A134" s="21" t="s">
        <v>19</v>
      </c>
      <c r="B134" s="22" t="s">
        <v>346</v>
      </c>
      <c r="C134" s="21" t="s">
        <v>326</v>
      </c>
      <c r="D134" s="22"/>
      <c r="E134" s="22"/>
      <c r="F134" s="23">
        <v>2148952.5699999998</v>
      </c>
      <c r="G134" s="23">
        <f>G135</f>
        <v>2148952.56</v>
      </c>
      <c r="H134" s="20">
        <f t="shared" si="2"/>
        <v>99.999999534657022</v>
      </c>
    </row>
    <row r="135" spans="1:8" ht="15.75" customHeight="1">
      <c r="A135" s="21" t="s">
        <v>42</v>
      </c>
      <c r="B135" s="22" t="s">
        <v>346</v>
      </c>
      <c r="C135" s="21" t="s">
        <v>326</v>
      </c>
      <c r="D135" s="22" t="s">
        <v>43</v>
      </c>
      <c r="E135" s="22" t="s">
        <v>25</v>
      </c>
      <c r="F135" s="23">
        <v>2148952.5699999998</v>
      </c>
      <c r="G135" s="23">
        <f>G136</f>
        <v>2148952.56</v>
      </c>
      <c r="H135" s="20">
        <f t="shared" si="2"/>
        <v>99.999999534657022</v>
      </c>
    </row>
    <row r="136" spans="1:8" ht="15.75" customHeight="1">
      <c r="A136" s="21" t="s">
        <v>67</v>
      </c>
      <c r="B136" s="22" t="s">
        <v>346</v>
      </c>
      <c r="C136" s="21" t="s">
        <v>326</v>
      </c>
      <c r="D136" s="22" t="s">
        <v>43</v>
      </c>
      <c r="E136" s="22" t="s">
        <v>68</v>
      </c>
      <c r="F136" s="23">
        <v>2148952.5699999998</v>
      </c>
      <c r="G136" s="23">
        <v>2148952.56</v>
      </c>
      <c r="H136" s="20">
        <f t="shared" si="2"/>
        <v>99.999999534657022</v>
      </c>
    </row>
    <row r="137" spans="1:8" ht="25.5">
      <c r="A137" s="17" t="s">
        <v>125</v>
      </c>
      <c r="B137" s="18" t="s">
        <v>273</v>
      </c>
      <c r="C137" s="17"/>
      <c r="D137" s="18"/>
      <c r="E137" s="18"/>
      <c r="F137" s="19">
        <f>F138</f>
        <v>59000014.609999999</v>
      </c>
      <c r="G137" s="19">
        <f>G138</f>
        <v>57631538.899999999</v>
      </c>
      <c r="H137" s="20">
        <f t="shared" si="2"/>
        <v>97.680550218426461</v>
      </c>
    </row>
    <row r="138" spans="1:8" ht="16.5" customHeight="1">
      <c r="A138" s="17" t="s">
        <v>244</v>
      </c>
      <c r="B138" s="18" t="s">
        <v>274</v>
      </c>
      <c r="C138" s="17"/>
      <c r="D138" s="18"/>
      <c r="E138" s="18"/>
      <c r="F138" s="19">
        <f>F139+F179+F195+F214</f>
        <v>59000014.609999999</v>
      </c>
      <c r="G138" s="19">
        <f>G139+G179+G195+G214</f>
        <v>57631538.899999999</v>
      </c>
      <c r="H138" s="20">
        <f t="shared" si="2"/>
        <v>97.680550218426461</v>
      </c>
    </row>
    <row r="139" spans="1:8" ht="15.75" customHeight="1">
      <c r="A139" s="17" t="s">
        <v>275</v>
      </c>
      <c r="B139" s="18" t="s">
        <v>276</v>
      </c>
      <c r="C139" s="17"/>
      <c r="D139" s="18"/>
      <c r="E139" s="18"/>
      <c r="F139" s="19">
        <f>F140+F150+F157+F167+F171+F175</f>
        <v>48058481.609999999</v>
      </c>
      <c r="G139" s="19">
        <f>G140+G150+G157+G167+G171+G175</f>
        <v>46758837.049999997</v>
      </c>
      <c r="H139" s="26">
        <f t="shared" si="2"/>
        <v>97.29570199377757</v>
      </c>
    </row>
    <row r="140" spans="1:8" ht="15">
      <c r="A140" s="21" t="s">
        <v>131</v>
      </c>
      <c r="B140" s="22" t="s">
        <v>277</v>
      </c>
      <c r="C140" s="21"/>
      <c r="D140" s="22"/>
      <c r="E140" s="22"/>
      <c r="F140" s="23">
        <v>17298235.43</v>
      </c>
      <c r="G140" s="23">
        <f>G141+G144+G147</f>
        <v>16039296.27</v>
      </c>
      <c r="H140" s="20">
        <f t="shared" si="2"/>
        <v>92.722152701097798</v>
      </c>
    </row>
    <row r="141" spans="1:8" ht="38.25">
      <c r="A141" s="21" t="s">
        <v>133</v>
      </c>
      <c r="B141" s="22" t="s">
        <v>277</v>
      </c>
      <c r="C141" s="21" t="s">
        <v>332</v>
      </c>
      <c r="D141" s="22"/>
      <c r="E141" s="22"/>
      <c r="F141" s="23">
        <v>3174000</v>
      </c>
      <c r="G141" s="23">
        <f>G142</f>
        <v>3155639.66</v>
      </c>
      <c r="H141" s="20">
        <f t="shared" si="2"/>
        <v>99.421539382482678</v>
      </c>
    </row>
    <row r="142" spans="1:8" ht="15.75" customHeight="1">
      <c r="A142" s="21" t="s">
        <v>137</v>
      </c>
      <c r="B142" s="22" t="s">
        <v>277</v>
      </c>
      <c r="C142" s="21" t="s">
        <v>332</v>
      </c>
      <c r="D142" s="22" t="s">
        <v>138</v>
      </c>
      <c r="E142" s="22" t="s">
        <v>25</v>
      </c>
      <c r="F142" s="23">
        <v>3174000</v>
      </c>
      <c r="G142" s="23">
        <f>G143</f>
        <v>3155639.66</v>
      </c>
      <c r="H142" s="20">
        <f t="shared" si="2"/>
        <v>99.421539382482678</v>
      </c>
    </row>
    <row r="143" spans="1:8" ht="17.25" customHeight="1">
      <c r="A143" s="21" t="s">
        <v>139</v>
      </c>
      <c r="B143" s="22" t="s">
        <v>277</v>
      </c>
      <c r="C143" s="21" t="s">
        <v>332</v>
      </c>
      <c r="D143" s="22" t="s">
        <v>138</v>
      </c>
      <c r="E143" s="22" t="s">
        <v>45</v>
      </c>
      <c r="F143" s="23">
        <v>3174000</v>
      </c>
      <c r="G143" s="23">
        <v>3155639.66</v>
      </c>
      <c r="H143" s="20">
        <f t="shared" si="2"/>
        <v>99.421539382482678</v>
      </c>
    </row>
    <row r="144" spans="1:8" ht="15.75" customHeight="1">
      <c r="A144" s="21" t="s">
        <v>19</v>
      </c>
      <c r="B144" s="22" t="s">
        <v>277</v>
      </c>
      <c r="C144" s="21" t="s">
        <v>326</v>
      </c>
      <c r="D144" s="22"/>
      <c r="E144" s="22"/>
      <c r="F144" s="23">
        <v>13988837.23</v>
      </c>
      <c r="G144" s="23">
        <f>G145</f>
        <v>12748782.039999999</v>
      </c>
      <c r="H144" s="20">
        <f t="shared" si="2"/>
        <v>91.135394817943691</v>
      </c>
    </row>
    <row r="145" spans="1:8" ht="15.75" customHeight="1">
      <c r="A145" s="21" t="s">
        <v>137</v>
      </c>
      <c r="B145" s="22" t="s">
        <v>277</v>
      </c>
      <c r="C145" s="21" t="s">
        <v>326</v>
      </c>
      <c r="D145" s="22" t="s">
        <v>138</v>
      </c>
      <c r="E145" s="22" t="s">
        <v>25</v>
      </c>
      <c r="F145" s="23">
        <v>13988837.23</v>
      </c>
      <c r="G145" s="23">
        <f>G146</f>
        <v>12748782.039999999</v>
      </c>
      <c r="H145" s="20">
        <f t="shared" si="2"/>
        <v>91.135394817943691</v>
      </c>
    </row>
    <row r="146" spans="1:8" ht="13.5" customHeight="1">
      <c r="A146" s="21" t="s">
        <v>139</v>
      </c>
      <c r="B146" s="22" t="s">
        <v>277</v>
      </c>
      <c r="C146" s="21" t="s">
        <v>326</v>
      </c>
      <c r="D146" s="22" t="s">
        <v>138</v>
      </c>
      <c r="E146" s="22" t="s">
        <v>45</v>
      </c>
      <c r="F146" s="23">
        <v>13988837.23</v>
      </c>
      <c r="G146" s="23">
        <v>12748782.039999999</v>
      </c>
      <c r="H146" s="20">
        <f t="shared" si="2"/>
        <v>91.135394817943691</v>
      </c>
    </row>
    <row r="147" spans="1:8" ht="15.75" customHeight="1">
      <c r="A147" s="21" t="s">
        <v>59</v>
      </c>
      <c r="B147" s="22" t="s">
        <v>277</v>
      </c>
      <c r="C147" s="21" t="s">
        <v>334</v>
      </c>
      <c r="D147" s="22"/>
      <c r="E147" s="22"/>
      <c r="F147" s="23">
        <v>135398.20000000001</v>
      </c>
      <c r="G147" s="23">
        <f>G148</f>
        <v>134874.57</v>
      </c>
      <c r="H147" s="20">
        <f t="shared" si="2"/>
        <v>99.613266646085393</v>
      </c>
    </row>
    <row r="148" spans="1:8" ht="15" customHeight="1">
      <c r="A148" s="21" t="s">
        <v>137</v>
      </c>
      <c r="B148" s="22" t="s">
        <v>277</v>
      </c>
      <c r="C148" s="21" t="s">
        <v>334</v>
      </c>
      <c r="D148" s="22" t="s">
        <v>138</v>
      </c>
      <c r="E148" s="22" t="s">
        <v>25</v>
      </c>
      <c r="F148" s="23">
        <v>135398.20000000001</v>
      </c>
      <c r="G148" s="23">
        <f>G149</f>
        <v>134874.57</v>
      </c>
      <c r="H148" s="20">
        <f t="shared" si="2"/>
        <v>99.613266646085393</v>
      </c>
    </row>
    <row r="149" spans="1:8" ht="14.25" customHeight="1">
      <c r="A149" s="21" t="s">
        <v>139</v>
      </c>
      <c r="B149" s="22" t="s">
        <v>277</v>
      </c>
      <c r="C149" s="21" t="s">
        <v>334</v>
      </c>
      <c r="D149" s="22" t="s">
        <v>138</v>
      </c>
      <c r="E149" s="22" t="s">
        <v>45</v>
      </c>
      <c r="F149" s="23">
        <v>135398.20000000001</v>
      </c>
      <c r="G149" s="23">
        <v>134874.57</v>
      </c>
      <c r="H149" s="20">
        <f t="shared" si="2"/>
        <v>99.613266646085393</v>
      </c>
    </row>
    <row r="150" spans="1:8" ht="25.5">
      <c r="A150" s="21" t="s">
        <v>142</v>
      </c>
      <c r="B150" s="22" t="s">
        <v>278</v>
      </c>
      <c r="C150" s="21"/>
      <c r="D150" s="22"/>
      <c r="E150" s="22"/>
      <c r="F150" s="23">
        <v>651635.6</v>
      </c>
      <c r="G150" s="23">
        <f>G151+G154</f>
        <v>611954</v>
      </c>
      <c r="H150" s="20">
        <f t="shared" si="2"/>
        <v>93.910461613822207</v>
      </c>
    </row>
    <row r="151" spans="1:8" ht="38.25">
      <c r="A151" s="21" t="s">
        <v>133</v>
      </c>
      <c r="B151" s="22" t="s">
        <v>278</v>
      </c>
      <c r="C151" s="21" t="s">
        <v>332</v>
      </c>
      <c r="D151" s="22"/>
      <c r="E151" s="22"/>
      <c r="F151" s="23">
        <v>160400</v>
      </c>
      <c r="G151" s="23">
        <f>G152</f>
        <v>160399.35</v>
      </c>
      <c r="H151" s="20">
        <f t="shared" si="2"/>
        <v>99.999594763092276</v>
      </c>
    </row>
    <row r="152" spans="1:8" ht="16.5" customHeight="1">
      <c r="A152" s="21" t="s">
        <v>137</v>
      </c>
      <c r="B152" s="22" t="s">
        <v>278</v>
      </c>
      <c r="C152" s="21" t="s">
        <v>332</v>
      </c>
      <c r="D152" s="22" t="s">
        <v>138</v>
      </c>
      <c r="E152" s="22" t="s">
        <v>25</v>
      </c>
      <c r="F152" s="23">
        <v>160400</v>
      </c>
      <c r="G152" s="23">
        <f>G153</f>
        <v>160399.35</v>
      </c>
      <c r="H152" s="20">
        <f t="shared" si="2"/>
        <v>99.999594763092276</v>
      </c>
    </row>
    <row r="153" spans="1:8" ht="15.75" customHeight="1">
      <c r="A153" s="21" t="s">
        <v>139</v>
      </c>
      <c r="B153" s="22" t="s">
        <v>278</v>
      </c>
      <c r="C153" s="21" t="s">
        <v>332</v>
      </c>
      <c r="D153" s="22" t="s">
        <v>138</v>
      </c>
      <c r="E153" s="22" t="s">
        <v>45</v>
      </c>
      <c r="F153" s="23">
        <v>160400</v>
      </c>
      <c r="G153" s="23">
        <v>160399.35</v>
      </c>
      <c r="H153" s="20">
        <f t="shared" si="2"/>
        <v>99.999594763092276</v>
      </c>
    </row>
    <row r="154" spans="1:8" ht="15.75" customHeight="1">
      <c r="A154" s="21" t="s">
        <v>19</v>
      </c>
      <c r="B154" s="22" t="s">
        <v>278</v>
      </c>
      <c r="C154" s="21" t="s">
        <v>326</v>
      </c>
      <c r="D154" s="22"/>
      <c r="E154" s="22"/>
      <c r="F154" s="23">
        <v>491235.6</v>
      </c>
      <c r="G154" s="23">
        <f>G155</f>
        <v>451554.65</v>
      </c>
      <c r="H154" s="20">
        <f t="shared" si="2"/>
        <v>91.92221614231542</v>
      </c>
    </row>
    <row r="155" spans="1:8" ht="11.25" customHeight="1">
      <c r="A155" s="21" t="s">
        <v>137</v>
      </c>
      <c r="B155" s="22" t="s">
        <v>278</v>
      </c>
      <c r="C155" s="21" t="s">
        <v>326</v>
      </c>
      <c r="D155" s="22" t="s">
        <v>138</v>
      </c>
      <c r="E155" s="22" t="s">
        <v>25</v>
      </c>
      <c r="F155" s="23">
        <v>491235.6</v>
      </c>
      <c r="G155" s="23">
        <f>G156</f>
        <v>451554.65</v>
      </c>
      <c r="H155" s="20">
        <f t="shared" si="2"/>
        <v>91.92221614231542</v>
      </c>
    </row>
    <row r="156" spans="1:8" ht="15.75" customHeight="1">
      <c r="A156" s="21" t="s">
        <v>139</v>
      </c>
      <c r="B156" s="22" t="s">
        <v>278</v>
      </c>
      <c r="C156" s="21" t="s">
        <v>326</v>
      </c>
      <c r="D156" s="22" t="s">
        <v>138</v>
      </c>
      <c r="E156" s="22" t="s">
        <v>45</v>
      </c>
      <c r="F156" s="23">
        <v>491235.6</v>
      </c>
      <c r="G156" s="23">
        <v>451554.65</v>
      </c>
      <c r="H156" s="20">
        <f t="shared" si="2"/>
        <v>91.92221614231542</v>
      </c>
    </row>
    <row r="157" spans="1:8" ht="25.5">
      <c r="A157" s="21" t="s">
        <v>144</v>
      </c>
      <c r="B157" s="22" t="s">
        <v>279</v>
      </c>
      <c r="C157" s="21"/>
      <c r="D157" s="22"/>
      <c r="E157" s="22"/>
      <c r="F157" s="23">
        <v>3022000</v>
      </c>
      <c r="G157" s="23">
        <f>G158+G161+G164</f>
        <v>3020976.2</v>
      </c>
      <c r="H157" s="20">
        <f t="shared" ref="H157:H217" si="4">G157/F157*100</f>
        <v>99.966121773659836</v>
      </c>
    </row>
    <row r="158" spans="1:8" ht="38.25">
      <c r="A158" s="21" t="s">
        <v>133</v>
      </c>
      <c r="B158" s="22" t="s">
        <v>279</v>
      </c>
      <c r="C158" s="21" t="s">
        <v>332</v>
      </c>
      <c r="D158" s="22"/>
      <c r="E158" s="22"/>
      <c r="F158" s="23">
        <v>1698000</v>
      </c>
      <c r="G158" s="23">
        <f>G159</f>
        <v>1696976.2</v>
      </c>
      <c r="H158" s="20">
        <f t="shared" si="4"/>
        <v>99.939705535924617</v>
      </c>
    </row>
    <row r="159" spans="1:8" ht="15.75" customHeight="1">
      <c r="A159" s="21" t="s">
        <v>137</v>
      </c>
      <c r="B159" s="22" t="s">
        <v>279</v>
      </c>
      <c r="C159" s="21" t="s">
        <v>332</v>
      </c>
      <c r="D159" s="22" t="s">
        <v>138</v>
      </c>
      <c r="E159" s="22" t="s">
        <v>25</v>
      </c>
      <c r="F159" s="23">
        <v>1698000</v>
      </c>
      <c r="G159" s="23">
        <f>G160</f>
        <v>1696976.2</v>
      </c>
      <c r="H159" s="20">
        <f t="shared" si="4"/>
        <v>99.939705535924617</v>
      </c>
    </row>
    <row r="160" spans="1:8" ht="16.5" customHeight="1">
      <c r="A160" s="21" t="s">
        <v>139</v>
      </c>
      <c r="B160" s="22" t="s">
        <v>279</v>
      </c>
      <c r="C160" s="21" t="s">
        <v>332</v>
      </c>
      <c r="D160" s="22" t="s">
        <v>138</v>
      </c>
      <c r="E160" s="22" t="s">
        <v>45</v>
      </c>
      <c r="F160" s="23">
        <v>1698000</v>
      </c>
      <c r="G160" s="23">
        <v>1696976.2</v>
      </c>
      <c r="H160" s="20">
        <f t="shared" si="4"/>
        <v>99.939705535924617</v>
      </c>
    </row>
    <row r="161" spans="1:8" ht="12.75" customHeight="1">
      <c r="A161" s="21" t="s">
        <v>19</v>
      </c>
      <c r="B161" s="22" t="s">
        <v>279</v>
      </c>
      <c r="C161" s="21" t="s">
        <v>326</v>
      </c>
      <c r="D161" s="22"/>
      <c r="E161" s="22"/>
      <c r="F161" s="23">
        <v>1323999.83</v>
      </c>
      <c r="G161" s="23">
        <f>G162</f>
        <v>1323999.83</v>
      </c>
      <c r="H161" s="20">
        <f t="shared" si="4"/>
        <v>100</v>
      </c>
    </row>
    <row r="162" spans="1:8" ht="15" customHeight="1">
      <c r="A162" s="21" t="s">
        <v>137</v>
      </c>
      <c r="B162" s="22" t="s">
        <v>279</v>
      </c>
      <c r="C162" s="21" t="s">
        <v>326</v>
      </c>
      <c r="D162" s="22" t="s">
        <v>138</v>
      </c>
      <c r="E162" s="22" t="s">
        <v>25</v>
      </c>
      <c r="F162" s="23">
        <v>1323999.83</v>
      </c>
      <c r="G162" s="23">
        <f>G163</f>
        <v>1323999.83</v>
      </c>
      <c r="H162" s="20">
        <f t="shared" si="4"/>
        <v>100</v>
      </c>
    </row>
    <row r="163" spans="1:8" ht="15" customHeight="1">
      <c r="A163" s="21" t="s">
        <v>139</v>
      </c>
      <c r="B163" s="22" t="s">
        <v>279</v>
      </c>
      <c r="C163" s="21" t="s">
        <v>326</v>
      </c>
      <c r="D163" s="22" t="s">
        <v>138</v>
      </c>
      <c r="E163" s="22" t="s">
        <v>45</v>
      </c>
      <c r="F163" s="23">
        <v>1323999.83</v>
      </c>
      <c r="G163" s="23">
        <v>1323999.83</v>
      </c>
      <c r="H163" s="20">
        <f t="shared" si="4"/>
        <v>100</v>
      </c>
    </row>
    <row r="164" spans="1:8" ht="15" customHeight="1">
      <c r="A164" s="21" t="s">
        <v>59</v>
      </c>
      <c r="B164" s="22" t="s">
        <v>279</v>
      </c>
      <c r="C164" s="21" t="s">
        <v>334</v>
      </c>
      <c r="D164" s="22"/>
      <c r="E164" s="22"/>
      <c r="F164" s="23">
        <v>0.17</v>
      </c>
      <c r="G164" s="23">
        <f>G165</f>
        <v>0.17</v>
      </c>
      <c r="H164" s="20"/>
    </row>
    <row r="165" spans="1:8" ht="15" customHeight="1">
      <c r="A165" s="21" t="s">
        <v>137</v>
      </c>
      <c r="B165" s="22" t="s">
        <v>279</v>
      </c>
      <c r="C165" s="21" t="s">
        <v>334</v>
      </c>
      <c r="D165" s="22" t="s">
        <v>138</v>
      </c>
      <c r="E165" s="22" t="s">
        <v>25</v>
      </c>
      <c r="F165" s="23">
        <v>0.17</v>
      </c>
      <c r="G165" s="23">
        <f>G166</f>
        <v>0.17</v>
      </c>
      <c r="H165" s="20"/>
    </row>
    <row r="166" spans="1:8" ht="15" customHeight="1">
      <c r="A166" s="21" t="s">
        <v>139</v>
      </c>
      <c r="B166" s="22" t="s">
        <v>279</v>
      </c>
      <c r="C166" s="21" t="s">
        <v>334</v>
      </c>
      <c r="D166" s="22" t="s">
        <v>138</v>
      </c>
      <c r="E166" s="22" t="s">
        <v>45</v>
      </c>
      <c r="F166" s="23">
        <v>0.17</v>
      </c>
      <c r="G166" s="23">
        <v>0.17</v>
      </c>
      <c r="H166" s="20"/>
    </row>
    <row r="167" spans="1:8" ht="51">
      <c r="A167" s="24" t="s">
        <v>239</v>
      </c>
      <c r="B167" s="22" t="s">
        <v>280</v>
      </c>
      <c r="C167" s="21"/>
      <c r="D167" s="22"/>
      <c r="E167" s="22"/>
      <c r="F167" s="23">
        <v>23454400</v>
      </c>
      <c r="G167" s="23">
        <f>G168</f>
        <v>23454400</v>
      </c>
      <c r="H167" s="20">
        <f t="shared" si="4"/>
        <v>100</v>
      </c>
    </row>
    <row r="168" spans="1:8" ht="38.25">
      <c r="A168" s="21" t="s">
        <v>133</v>
      </c>
      <c r="B168" s="22" t="s">
        <v>280</v>
      </c>
      <c r="C168" s="21" t="s">
        <v>332</v>
      </c>
      <c r="D168" s="22"/>
      <c r="E168" s="22"/>
      <c r="F168" s="23">
        <v>23454400</v>
      </c>
      <c r="G168" s="23">
        <f>G169</f>
        <v>23454400</v>
      </c>
      <c r="H168" s="20">
        <f t="shared" si="4"/>
        <v>100</v>
      </c>
    </row>
    <row r="169" spans="1:8" ht="19.5" customHeight="1">
      <c r="A169" s="21" t="s">
        <v>137</v>
      </c>
      <c r="B169" s="22" t="s">
        <v>280</v>
      </c>
      <c r="C169" s="21" t="s">
        <v>332</v>
      </c>
      <c r="D169" s="22" t="s">
        <v>138</v>
      </c>
      <c r="E169" s="22" t="s">
        <v>25</v>
      </c>
      <c r="F169" s="23">
        <v>23454400</v>
      </c>
      <c r="G169" s="23">
        <f>G170</f>
        <v>23454400</v>
      </c>
      <c r="H169" s="20">
        <f t="shared" si="4"/>
        <v>100</v>
      </c>
    </row>
    <row r="170" spans="1:8" ht="12.75" customHeight="1">
      <c r="A170" s="21" t="s">
        <v>139</v>
      </c>
      <c r="B170" s="22" t="s">
        <v>280</v>
      </c>
      <c r="C170" s="21" t="s">
        <v>332</v>
      </c>
      <c r="D170" s="22" t="s">
        <v>138</v>
      </c>
      <c r="E170" s="22" t="s">
        <v>45</v>
      </c>
      <c r="F170" s="23">
        <v>23454400</v>
      </c>
      <c r="G170" s="23">
        <v>23454400</v>
      </c>
      <c r="H170" s="20">
        <f t="shared" si="4"/>
        <v>100</v>
      </c>
    </row>
    <row r="171" spans="1:8" ht="15">
      <c r="A171" s="21" t="s">
        <v>233</v>
      </c>
      <c r="B171" s="22" t="s">
        <v>281</v>
      </c>
      <c r="C171" s="21"/>
      <c r="D171" s="22"/>
      <c r="E171" s="22"/>
      <c r="F171" s="23">
        <v>2684210.58</v>
      </c>
      <c r="G171" s="23">
        <f>G172</f>
        <v>2684210.58</v>
      </c>
      <c r="H171" s="20">
        <f t="shared" si="4"/>
        <v>100</v>
      </c>
    </row>
    <row r="172" spans="1:8" ht="13.5" customHeight="1">
      <c r="A172" s="21" t="s">
        <v>19</v>
      </c>
      <c r="B172" s="22" t="s">
        <v>281</v>
      </c>
      <c r="C172" s="21" t="s">
        <v>326</v>
      </c>
      <c r="D172" s="22"/>
      <c r="E172" s="22"/>
      <c r="F172" s="23">
        <v>2684210.58</v>
      </c>
      <c r="G172" s="23">
        <f>G173</f>
        <v>2684210.58</v>
      </c>
      <c r="H172" s="20">
        <f t="shared" si="4"/>
        <v>100</v>
      </c>
    </row>
    <row r="173" spans="1:8" ht="18" customHeight="1">
      <c r="A173" s="21" t="s">
        <v>137</v>
      </c>
      <c r="B173" s="22" t="s">
        <v>281</v>
      </c>
      <c r="C173" s="21" t="s">
        <v>326</v>
      </c>
      <c r="D173" s="22" t="s">
        <v>138</v>
      </c>
      <c r="E173" s="22" t="s">
        <v>25</v>
      </c>
      <c r="F173" s="23">
        <v>2684210.58</v>
      </c>
      <c r="G173" s="23">
        <f>G174</f>
        <v>2684210.58</v>
      </c>
      <c r="H173" s="20">
        <f t="shared" si="4"/>
        <v>100</v>
      </c>
    </row>
    <row r="174" spans="1:8" ht="18" customHeight="1">
      <c r="A174" s="21" t="s">
        <v>139</v>
      </c>
      <c r="B174" s="22" t="s">
        <v>281</v>
      </c>
      <c r="C174" s="21" t="s">
        <v>326</v>
      </c>
      <c r="D174" s="22" t="s">
        <v>138</v>
      </c>
      <c r="E174" s="22" t="s">
        <v>45</v>
      </c>
      <c r="F174" s="23">
        <v>2684210.58</v>
      </c>
      <c r="G174" s="23">
        <v>2684210.58</v>
      </c>
      <c r="H174" s="20">
        <f t="shared" si="4"/>
        <v>100</v>
      </c>
    </row>
    <row r="175" spans="1:8" ht="15">
      <c r="A175" s="21" t="s">
        <v>148</v>
      </c>
      <c r="B175" s="22" t="s">
        <v>282</v>
      </c>
      <c r="C175" s="21"/>
      <c r="D175" s="22"/>
      <c r="E175" s="22"/>
      <c r="F175" s="23">
        <v>948000</v>
      </c>
      <c r="G175" s="23">
        <f>G176</f>
        <v>948000</v>
      </c>
      <c r="H175" s="20">
        <f t="shared" si="4"/>
        <v>100</v>
      </c>
    </row>
    <row r="176" spans="1:8" ht="18" customHeight="1">
      <c r="A176" s="21" t="s">
        <v>19</v>
      </c>
      <c r="B176" s="22" t="s">
        <v>282</v>
      </c>
      <c r="C176" s="21" t="s">
        <v>326</v>
      </c>
      <c r="D176" s="22"/>
      <c r="E176" s="22"/>
      <c r="F176" s="23">
        <v>948000</v>
      </c>
      <c r="G176" s="23">
        <f>G177</f>
        <v>948000</v>
      </c>
      <c r="H176" s="20">
        <f t="shared" si="4"/>
        <v>100</v>
      </c>
    </row>
    <row r="177" spans="1:8" ht="15" customHeight="1">
      <c r="A177" s="21" t="s">
        <v>137</v>
      </c>
      <c r="B177" s="22" t="s">
        <v>282</v>
      </c>
      <c r="C177" s="21" t="s">
        <v>326</v>
      </c>
      <c r="D177" s="22" t="s">
        <v>138</v>
      </c>
      <c r="E177" s="22" t="s">
        <v>25</v>
      </c>
      <c r="F177" s="23">
        <v>948000</v>
      </c>
      <c r="G177" s="23">
        <f>G178</f>
        <v>948000</v>
      </c>
      <c r="H177" s="20">
        <f t="shared" si="4"/>
        <v>100</v>
      </c>
    </row>
    <row r="178" spans="1:8" ht="14.25" customHeight="1">
      <c r="A178" s="21" t="s">
        <v>139</v>
      </c>
      <c r="B178" s="22" t="s">
        <v>282</v>
      </c>
      <c r="C178" s="21" t="s">
        <v>326</v>
      </c>
      <c r="D178" s="22" t="s">
        <v>138</v>
      </c>
      <c r="E178" s="22" t="s">
        <v>45</v>
      </c>
      <c r="F178" s="23">
        <v>948000</v>
      </c>
      <c r="G178" s="23">
        <v>948000</v>
      </c>
      <c r="H178" s="20">
        <f t="shared" si="4"/>
        <v>100</v>
      </c>
    </row>
    <row r="179" spans="1:8" ht="25.5">
      <c r="A179" s="17" t="s">
        <v>283</v>
      </c>
      <c r="B179" s="18" t="s">
        <v>284</v>
      </c>
      <c r="C179" s="17"/>
      <c r="D179" s="18"/>
      <c r="E179" s="18"/>
      <c r="F179" s="19">
        <v>600000</v>
      </c>
      <c r="G179" s="19">
        <f>G180+G187+G191</f>
        <v>600000</v>
      </c>
      <c r="H179" s="26">
        <f t="shared" si="4"/>
        <v>100</v>
      </c>
    </row>
    <row r="180" spans="1:8" ht="15">
      <c r="A180" s="21" t="s">
        <v>174</v>
      </c>
      <c r="B180" s="22" t="s">
        <v>285</v>
      </c>
      <c r="C180" s="21"/>
      <c r="D180" s="22"/>
      <c r="E180" s="22"/>
      <c r="F180" s="23">
        <v>240000</v>
      </c>
      <c r="G180" s="23">
        <f>G181+G184</f>
        <v>240000</v>
      </c>
      <c r="H180" s="20">
        <f t="shared" si="4"/>
        <v>100</v>
      </c>
    </row>
    <row r="181" spans="1:8" ht="38.25">
      <c r="A181" s="21" t="s">
        <v>133</v>
      </c>
      <c r="B181" s="22" t="s">
        <v>285</v>
      </c>
      <c r="C181" s="21" t="s">
        <v>332</v>
      </c>
      <c r="D181" s="22"/>
      <c r="E181" s="22"/>
      <c r="F181" s="23">
        <v>192451.74</v>
      </c>
      <c r="G181" s="23">
        <f>G182</f>
        <v>192451.74</v>
      </c>
      <c r="H181" s="20">
        <f t="shared" si="4"/>
        <v>100</v>
      </c>
    </row>
    <row r="182" spans="1:8" ht="14.25" customHeight="1">
      <c r="A182" s="21" t="s">
        <v>176</v>
      </c>
      <c r="B182" s="22" t="s">
        <v>285</v>
      </c>
      <c r="C182" s="21" t="s">
        <v>332</v>
      </c>
      <c r="D182" s="22" t="s">
        <v>177</v>
      </c>
      <c r="E182" s="22" t="s">
        <v>25</v>
      </c>
      <c r="F182" s="23">
        <v>192451.74</v>
      </c>
      <c r="G182" s="23">
        <f>G183</f>
        <v>192451.74</v>
      </c>
      <c r="H182" s="20">
        <f t="shared" si="4"/>
        <v>100</v>
      </c>
    </row>
    <row r="183" spans="1:8" ht="16.5" customHeight="1">
      <c r="A183" s="21" t="s">
        <v>178</v>
      </c>
      <c r="B183" s="22" t="s">
        <v>285</v>
      </c>
      <c r="C183" s="21" t="s">
        <v>332</v>
      </c>
      <c r="D183" s="22" t="s">
        <v>177</v>
      </c>
      <c r="E183" s="22" t="s">
        <v>177</v>
      </c>
      <c r="F183" s="23">
        <v>192451.74</v>
      </c>
      <c r="G183" s="23">
        <v>192451.74</v>
      </c>
      <c r="H183" s="20">
        <f t="shared" si="4"/>
        <v>100</v>
      </c>
    </row>
    <row r="184" spans="1:8" ht="12.75" customHeight="1">
      <c r="A184" s="21" t="s">
        <v>19</v>
      </c>
      <c r="B184" s="22" t="s">
        <v>285</v>
      </c>
      <c r="C184" s="21" t="s">
        <v>326</v>
      </c>
      <c r="D184" s="22"/>
      <c r="E184" s="22"/>
      <c r="F184" s="23">
        <v>47548.26</v>
      </c>
      <c r="G184" s="23">
        <f>G185</f>
        <v>47548.26</v>
      </c>
      <c r="H184" s="20">
        <f t="shared" si="4"/>
        <v>100</v>
      </c>
    </row>
    <row r="185" spans="1:8" ht="18" customHeight="1">
      <c r="A185" s="21" t="s">
        <v>176</v>
      </c>
      <c r="B185" s="22" t="s">
        <v>285</v>
      </c>
      <c r="C185" s="21" t="s">
        <v>326</v>
      </c>
      <c r="D185" s="22" t="s">
        <v>177</v>
      </c>
      <c r="E185" s="22" t="s">
        <v>25</v>
      </c>
      <c r="F185" s="23">
        <v>47548.26</v>
      </c>
      <c r="G185" s="23">
        <f>G186</f>
        <v>47548.26</v>
      </c>
      <c r="H185" s="20">
        <f t="shared" si="4"/>
        <v>100</v>
      </c>
    </row>
    <row r="186" spans="1:8" ht="13.5" customHeight="1">
      <c r="A186" s="21" t="s">
        <v>178</v>
      </c>
      <c r="B186" s="22" t="s">
        <v>285</v>
      </c>
      <c r="C186" s="21" t="s">
        <v>326</v>
      </c>
      <c r="D186" s="22" t="s">
        <v>177</v>
      </c>
      <c r="E186" s="22" t="s">
        <v>177</v>
      </c>
      <c r="F186" s="23">
        <v>47548.26</v>
      </c>
      <c r="G186" s="23">
        <v>47548.26</v>
      </c>
      <c r="H186" s="20">
        <f t="shared" si="4"/>
        <v>100</v>
      </c>
    </row>
    <row r="187" spans="1:8" ht="15">
      <c r="A187" s="21" t="s">
        <v>179</v>
      </c>
      <c r="B187" s="22" t="s">
        <v>286</v>
      </c>
      <c r="C187" s="21"/>
      <c r="D187" s="22"/>
      <c r="E187" s="22"/>
      <c r="F187" s="23">
        <v>125810</v>
      </c>
      <c r="G187" s="23">
        <f>G188</f>
        <v>125810</v>
      </c>
      <c r="H187" s="20">
        <f t="shared" si="4"/>
        <v>100</v>
      </c>
    </row>
    <row r="188" spans="1:8" ht="14.25" customHeight="1">
      <c r="A188" s="21" t="s">
        <v>19</v>
      </c>
      <c r="B188" s="22" t="s">
        <v>286</v>
      </c>
      <c r="C188" s="21" t="s">
        <v>326</v>
      </c>
      <c r="D188" s="22"/>
      <c r="E188" s="22"/>
      <c r="F188" s="23">
        <v>125810</v>
      </c>
      <c r="G188" s="23">
        <f>G189</f>
        <v>125810</v>
      </c>
      <c r="H188" s="20">
        <f t="shared" si="4"/>
        <v>100</v>
      </c>
    </row>
    <row r="189" spans="1:8" ht="15" customHeight="1">
      <c r="A189" s="21" t="s">
        <v>176</v>
      </c>
      <c r="B189" s="22" t="s">
        <v>286</v>
      </c>
      <c r="C189" s="21" t="s">
        <v>326</v>
      </c>
      <c r="D189" s="22" t="s">
        <v>177</v>
      </c>
      <c r="E189" s="22" t="s">
        <v>25</v>
      </c>
      <c r="F189" s="23">
        <v>125810</v>
      </c>
      <c r="G189" s="23">
        <f>G190</f>
        <v>125810</v>
      </c>
      <c r="H189" s="20">
        <f t="shared" si="4"/>
        <v>100</v>
      </c>
    </row>
    <row r="190" spans="1:8" ht="16.5" customHeight="1">
      <c r="A190" s="21" t="s">
        <v>178</v>
      </c>
      <c r="B190" s="22" t="s">
        <v>286</v>
      </c>
      <c r="C190" s="21" t="s">
        <v>326</v>
      </c>
      <c r="D190" s="22" t="s">
        <v>177</v>
      </c>
      <c r="E190" s="22" t="s">
        <v>177</v>
      </c>
      <c r="F190" s="23">
        <v>125810</v>
      </c>
      <c r="G190" s="23">
        <v>125810</v>
      </c>
      <c r="H190" s="20">
        <f t="shared" si="4"/>
        <v>100</v>
      </c>
    </row>
    <row r="191" spans="1:8" ht="38.25">
      <c r="A191" s="21" t="s">
        <v>181</v>
      </c>
      <c r="B191" s="22" t="s">
        <v>287</v>
      </c>
      <c r="C191" s="21"/>
      <c r="D191" s="22"/>
      <c r="E191" s="22"/>
      <c r="F191" s="23">
        <v>234190</v>
      </c>
      <c r="G191" s="23">
        <f>G192</f>
        <v>234190</v>
      </c>
      <c r="H191" s="20">
        <f t="shared" si="4"/>
        <v>100</v>
      </c>
    </row>
    <row r="192" spans="1:8" ht="17.25" customHeight="1">
      <c r="A192" s="21" t="s">
        <v>19</v>
      </c>
      <c r="B192" s="22" t="s">
        <v>287</v>
      </c>
      <c r="C192" s="21" t="s">
        <v>326</v>
      </c>
      <c r="D192" s="22"/>
      <c r="E192" s="22"/>
      <c r="F192" s="23">
        <v>234190</v>
      </c>
      <c r="G192" s="23">
        <f>G193</f>
        <v>234190</v>
      </c>
      <c r="H192" s="20">
        <f t="shared" si="4"/>
        <v>100</v>
      </c>
    </row>
    <row r="193" spans="1:8" ht="15" customHeight="1">
      <c r="A193" s="21" t="s">
        <v>176</v>
      </c>
      <c r="B193" s="22" t="s">
        <v>287</v>
      </c>
      <c r="C193" s="21" t="s">
        <v>326</v>
      </c>
      <c r="D193" s="22" t="s">
        <v>177</v>
      </c>
      <c r="E193" s="22" t="s">
        <v>25</v>
      </c>
      <c r="F193" s="23">
        <v>234190</v>
      </c>
      <c r="G193" s="23">
        <f>G194</f>
        <v>234190</v>
      </c>
      <c r="H193" s="20">
        <f t="shared" si="4"/>
        <v>100</v>
      </c>
    </row>
    <row r="194" spans="1:8" ht="17.25" customHeight="1">
      <c r="A194" s="21" t="s">
        <v>178</v>
      </c>
      <c r="B194" s="22" t="s">
        <v>287</v>
      </c>
      <c r="C194" s="21" t="s">
        <v>326</v>
      </c>
      <c r="D194" s="22" t="s">
        <v>177</v>
      </c>
      <c r="E194" s="22" t="s">
        <v>177</v>
      </c>
      <c r="F194" s="23">
        <v>234190</v>
      </c>
      <c r="G194" s="23">
        <v>234190</v>
      </c>
      <c r="H194" s="20">
        <f t="shared" si="4"/>
        <v>100</v>
      </c>
    </row>
    <row r="195" spans="1:8" ht="25.5">
      <c r="A195" s="17" t="s">
        <v>288</v>
      </c>
      <c r="B195" s="18" t="s">
        <v>289</v>
      </c>
      <c r="C195" s="17"/>
      <c r="D195" s="18"/>
      <c r="E195" s="18"/>
      <c r="F195" s="19">
        <v>6773386</v>
      </c>
      <c r="G195" s="19">
        <f>G196+G203+G207</f>
        <v>6704554.8499999996</v>
      </c>
      <c r="H195" s="26">
        <f t="shared" si="4"/>
        <v>98.983799978326942</v>
      </c>
    </row>
    <row r="196" spans="1:8" ht="38.25">
      <c r="A196" s="21" t="s">
        <v>152</v>
      </c>
      <c r="B196" s="22" t="s">
        <v>290</v>
      </c>
      <c r="C196" s="21"/>
      <c r="D196" s="22"/>
      <c r="E196" s="22"/>
      <c r="F196" s="23">
        <v>873500</v>
      </c>
      <c r="G196" s="23">
        <f>G197+G200</f>
        <v>873500</v>
      </c>
      <c r="H196" s="20">
        <f t="shared" si="4"/>
        <v>100</v>
      </c>
    </row>
    <row r="197" spans="1:8" ht="38.25">
      <c r="A197" s="21" t="s">
        <v>133</v>
      </c>
      <c r="B197" s="22" t="s">
        <v>290</v>
      </c>
      <c r="C197" s="21" t="s">
        <v>332</v>
      </c>
      <c r="D197" s="22"/>
      <c r="E197" s="22"/>
      <c r="F197" s="23">
        <v>396500</v>
      </c>
      <c r="G197" s="23">
        <f>G198</f>
        <v>396500</v>
      </c>
      <c r="H197" s="20">
        <f t="shared" si="4"/>
        <v>100</v>
      </c>
    </row>
    <row r="198" spans="1:8" ht="12.75" customHeight="1">
      <c r="A198" s="21" t="s">
        <v>137</v>
      </c>
      <c r="B198" s="22" t="s">
        <v>290</v>
      </c>
      <c r="C198" s="21" t="s">
        <v>332</v>
      </c>
      <c r="D198" s="22" t="s">
        <v>138</v>
      </c>
      <c r="E198" s="22" t="s">
        <v>25</v>
      </c>
      <c r="F198" s="23">
        <v>396500</v>
      </c>
      <c r="G198" s="23">
        <f>G199</f>
        <v>396500</v>
      </c>
      <c r="H198" s="20">
        <f t="shared" si="4"/>
        <v>100</v>
      </c>
    </row>
    <row r="199" spans="1:8" ht="16.5" customHeight="1">
      <c r="A199" s="21" t="s">
        <v>139</v>
      </c>
      <c r="B199" s="22" t="s">
        <v>290</v>
      </c>
      <c r="C199" s="21" t="s">
        <v>332</v>
      </c>
      <c r="D199" s="22" t="s">
        <v>138</v>
      </c>
      <c r="E199" s="22" t="s">
        <v>45</v>
      </c>
      <c r="F199" s="23">
        <v>396500</v>
      </c>
      <c r="G199" s="23">
        <v>396500</v>
      </c>
      <c r="H199" s="20">
        <f t="shared" si="4"/>
        <v>100</v>
      </c>
    </row>
    <row r="200" spans="1:8" ht="15" customHeight="1">
      <c r="A200" s="21" t="s">
        <v>19</v>
      </c>
      <c r="B200" s="22" t="s">
        <v>290</v>
      </c>
      <c r="C200" s="21" t="s">
        <v>326</v>
      </c>
      <c r="D200" s="22"/>
      <c r="E200" s="22"/>
      <c r="F200" s="23">
        <v>477000</v>
      </c>
      <c r="G200" s="23">
        <f>G201</f>
        <v>477000</v>
      </c>
      <c r="H200" s="20">
        <f t="shared" si="4"/>
        <v>100</v>
      </c>
    </row>
    <row r="201" spans="1:8" ht="15" customHeight="1">
      <c r="A201" s="21" t="s">
        <v>137</v>
      </c>
      <c r="B201" s="22" t="s">
        <v>290</v>
      </c>
      <c r="C201" s="21" t="s">
        <v>326</v>
      </c>
      <c r="D201" s="22" t="s">
        <v>138</v>
      </c>
      <c r="E201" s="22" t="s">
        <v>25</v>
      </c>
      <c r="F201" s="23">
        <v>477000</v>
      </c>
      <c r="G201" s="23">
        <f>G202</f>
        <v>477000</v>
      </c>
      <c r="H201" s="20">
        <f t="shared" si="4"/>
        <v>100</v>
      </c>
    </row>
    <row r="202" spans="1:8" ht="12" customHeight="1">
      <c r="A202" s="21" t="s">
        <v>139</v>
      </c>
      <c r="B202" s="22" t="s">
        <v>290</v>
      </c>
      <c r="C202" s="21" t="s">
        <v>326</v>
      </c>
      <c r="D202" s="22" t="s">
        <v>138</v>
      </c>
      <c r="E202" s="22" t="s">
        <v>45</v>
      </c>
      <c r="F202" s="23">
        <v>477000</v>
      </c>
      <c r="G202" s="23">
        <v>477000</v>
      </c>
      <c r="H202" s="20">
        <f t="shared" si="4"/>
        <v>100</v>
      </c>
    </row>
    <row r="203" spans="1:8" ht="15">
      <c r="A203" s="21" t="s">
        <v>154</v>
      </c>
      <c r="B203" s="22" t="s">
        <v>291</v>
      </c>
      <c r="C203" s="21"/>
      <c r="D203" s="22"/>
      <c r="E203" s="22"/>
      <c r="F203" s="23">
        <v>2789886</v>
      </c>
      <c r="G203" s="23">
        <f>G204</f>
        <v>2734612.9</v>
      </c>
      <c r="H203" s="20">
        <f t="shared" si="4"/>
        <v>98.018804352579281</v>
      </c>
    </row>
    <row r="204" spans="1:8" ht="13.5" customHeight="1">
      <c r="A204" s="21" t="s">
        <v>19</v>
      </c>
      <c r="B204" s="22" t="s">
        <v>291</v>
      </c>
      <c r="C204" s="21" t="s">
        <v>326</v>
      </c>
      <c r="D204" s="22"/>
      <c r="E204" s="22"/>
      <c r="F204" s="23">
        <v>2789886</v>
      </c>
      <c r="G204" s="23">
        <f>G205</f>
        <v>2734612.9</v>
      </c>
      <c r="H204" s="20">
        <f t="shared" si="4"/>
        <v>98.018804352579281</v>
      </c>
    </row>
    <row r="205" spans="1:8" ht="15.75" customHeight="1">
      <c r="A205" s="21" t="s">
        <v>137</v>
      </c>
      <c r="B205" s="22" t="s">
        <v>291</v>
      </c>
      <c r="C205" s="21" t="s">
        <v>326</v>
      </c>
      <c r="D205" s="22" t="s">
        <v>138</v>
      </c>
      <c r="E205" s="22" t="s">
        <v>25</v>
      </c>
      <c r="F205" s="23">
        <v>2789886</v>
      </c>
      <c r="G205" s="23">
        <f>G206</f>
        <v>2734612.9</v>
      </c>
      <c r="H205" s="20">
        <f t="shared" si="4"/>
        <v>98.018804352579281</v>
      </c>
    </row>
    <row r="206" spans="1:8" ht="12.75" customHeight="1">
      <c r="A206" s="21" t="s">
        <v>139</v>
      </c>
      <c r="B206" s="22" t="s">
        <v>291</v>
      </c>
      <c r="C206" s="21" t="s">
        <v>326</v>
      </c>
      <c r="D206" s="22" t="s">
        <v>138</v>
      </c>
      <c r="E206" s="22" t="s">
        <v>45</v>
      </c>
      <c r="F206" s="23">
        <v>2789886</v>
      </c>
      <c r="G206" s="23">
        <v>2734612.9</v>
      </c>
      <c r="H206" s="20">
        <f t="shared" si="4"/>
        <v>98.018804352579281</v>
      </c>
    </row>
    <row r="207" spans="1:8" ht="15">
      <c r="A207" s="21" t="s">
        <v>156</v>
      </c>
      <c r="B207" s="22" t="s">
        <v>292</v>
      </c>
      <c r="C207" s="21"/>
      <c r="D207" s="22"/>
      <c r="E207" s="22"/>
      <c r="F207" s="23">
        <v>3110000</v>
      </c>
      <c r="G207" s="23">
        <f>G208+G211</f>
        <v>3096441.9499999997</v>
      </c>
      <c r="H207" s="20">
        <f t="shared" si="4"/>
        <v>99.564049839228289</v>
      </c>
    </row>
    <row r="208" spans="1:8" ht="38.25">
      <c r="A208" s="21" t="s">
        <v>133</v>
      </c>
      <c r="B208" s="22" t="s">
        <v>292</v>
      </c>
      <c r="C208" s="21" t="s">
        <v>332</v>
      </c>
      <c r="D208" s="22"/>
      <c r="E208" s="22"/>
      <c r="F208" s="23">
        <v>2180000</v>
      </c>
      <c r="G208" s="23">
        <f>G209</f>
        <v>2177092.3199999998</v>
      </c>
      <c r="H208" s="20">
        <f t="shared" si="4"/>
        <v>99.866620183486233</v>
      </c>
    </row>
    <row r="209" spans="1:8" ht="16.5" customHeight="1">
      <c r="A209" s="21" t="s">
        <v>137</v>
      </c>
      <c r="B209" s="22" t="s">
        <v>292</v>
      </c>
      <c r="C209" s="21" t="s">
        <v>332</v>
      </c>
      <c r="D209" s="22" t="s">
        <v>138</v>
      </c>
      <c r="E209" s="22" t="s">
        <v>25</v>
      </c>
      <c r="F209" s="23">
        <v>2180000</v>
      </c>
      <c r="G209" s="23">
        <f>G210</f>
        <v>2177092.3199999998</v>
      </c>
      <c r="H209" s="20">
        <f t="shared" si="4"/>
        <v>99.866620183486233</v>
      </c>
    </row>
    <row r="210" spans="1:8" ht="20.25" customHeight="1">
      <c r="A210" s="21" t="s">
        <v>139</v>
      </c>
      <c r="B210" s="22" t="s">
        <v>292</v>
      </c>
      <c r="C210" s="21" t="s">
        <v>332</v>
      </c>
      <c r="D210" s="22" t="s">
        <v>138</v>
      </c>
      <c r="E210" s="22" t="s">
        <v>45</v>
      </c>
      <c r="F210" s="23">
        <v>2180000</v>
      </c>
      <c r="G210" s="23">
        <v>2177092.3199999998</v>
      </c>
      <c r="H210" s="20">
        <f t="shared" si="4"/>
        <v>99.866620183486233</v>
      </c>
    </row>
    <row r="211" spans="1:8" ht="17.25" customHeight="1">
      <c r="A211" s="21" t="s">
        <v>19</v>
      </c>
      <c r="B211" s="22" t="s">
        <v>292</v>
      </c>
      <c r="C211" s="21" t="s">
        <v>326</v>
      </c>
      <c r="D211" s="22"/>
      <c r="E211" s="22"/>
      <c r="F211" s="23">
        <v>930000</v>
      </c>
      <c r="G211" s="23">
        <f>G212</f>
        <v>919349.63</v>
      </c>
      <c r="H211" s="20">
        <f t="shared" si="4"/>
        <v>98.854798924731185</v>
      </c>
    </row>
    <row r="212" spans="1:8" ht="14.25" customHeight="1">
      <c r="A212" s="21" t="s">
        <v>137</v>
      </c>
      <c r="B212" s="22" t="s">
        <v>292</v>
      </c>
      <c r="C212" s="21" t="s">
        <v>326</v>
      </c>
      <c r="D212" s="22" t="s">
        <v>138</v>
      </c>
      <c r="E212" s="22" t="s">
        <v>25</v>
      </c>
      <c r="F212" s="23">
        <v>930000</v>
      </c>
      <c r="G212" s="23">
        <f>G213</f>
        <v>919349.63</v>
      </c>
      <c r="H212" s="20">
        <f t="shared" si="4"/>
        <v>98.854798924731185</v>
      </c>
    </row>
    <row r="213" spans="1:8" ht="17.25" customHeight="1">
      <c r="A213" s="21" t="s">
        <v>139</v>
      </c>
      <c r="B213" s="22" t="s">
        <v>292</v>
      </c>
      <c r="C213" s="21" t="s">
        <v>326</v>
      </c>
      <c r="D213" s="22" t="s">
        <v>138</v>
      </c>
      <c r="E213" s="22" t="s">
        <v>45</v>
      </c>
      <c r="F213" s="23">
        <v>930000</v>
      </c>
      <c r="G213" s="23">
        <v>919349.63</v>
      </c>
      <c r="H213" s="20">
        <f t="shared" si="4"/>
        <v>98.854798924731185</v>
      </c>
    </row>
    <row r="214" spans="1:8" ht="25.5">
      <c r="A214" s="17" t="s">
        <v>293</v>
      </c>
      <c r="B214" s="18" t="s">
        <v>294</v>
      </c>
      <c r="C214" s="17"/>
      <c r="D214" s="18"/>
      <c r="E214" s="18"/>
      <c r="F214" s="19">
        <v>3568147</v>
      </c>
      <c r="G214" s="19">
        <f>G215+G219+G223+G227</f>
        <v>3568147</v>
      </c>
      <c r="H214" s="26">
        <f t="shared" si="4"/>
        <v>100</v>
      </c>
    </row>
    <row r="215" spans="1:8" ht="25.5">
      <c r="A215" s="21" t="s">
        <v>163</v>
      </c>
      <c r="B215" s="22" t="s">
        <v>295</v>
      </c>
      <c r="C215" s="21"/>
      <c r="D215" s="22"/>
      <c r="E215" s="22"/>
      <c r="F215" s="23">
        <v>350000</v>
      </c>
      <c r="G215" s="23">
        <f>G216</f>
        <v>350000</v>
      </c>
      <c r="H215" s="20">
        <f t="shared" si="4"/>
        <v>100</v>
      </c>
    </row>
    <row r="216" spans="1:8" ht="15" customHeight="1">
      <c r="A216" s="21" t="s">
        <v>19</v>
      </c>
      <c r="B216" s="22" t="s">
        <v>295</v>
      </c>
      <c r="C216" s="21" t="s">
        <v>326</v>
      </c>
      <c r="D216" s="22"/>
      <c r="E216" s="22"/>
      <c r="F216" s="23">
        <v>350000</v>
      </c>
      <c r="G216" s="23">
        <f>G217</f>
        <v>350000</v>
      </c>
      <c r="H216" s="20">
        <f t="shared" si="4"/>
        <v>100</v>
      </c>
    </row>
    <row r="217" spans="1:8" ht="12" customHeight="1">
      <c r="A217" s="21" t="s">
        <v>159</v>
      </c>
      <c r="B217" s="22" t="s">
        <v>295</v>
      </c>
      <c r="C217" s="21" t="s">
        <v>326</v>
      </c>
      <c r="D217" s="22" t="s">
        <v>160</v>
      </c>
      <c r="E217" s="22" t="s">
        <v>25</v>
      </c>
      <c r="F217" s="23">
        <v>350000</v>
      </c>
      <c r="G217" s="23">
        <f>G218</f>
        <v>350000</v>
      </c>
      <c r="H217" s="20">
        <f t="shared" si="4"/>
        <v>100</v>
      </c>
    </row>
    <row r="218" spans="1:8" ht="13.5" customHeight="1">
      <c r="A218" s="21" t="s">
        <v>165</v>
      </c>
      <c r="B218" s="22" t="s">
        <v>295</v>
      </c>
      <c r="C218" s="21" t="s">
        <v>326</v>
      </c>
      <c r="D218" s="22" t="s">
        <v>160</v>
      </c>
      <c r="E218" s="22" t="s">
        <v>45</v>
      </c>
      <c r="F218" s="23">
        <v>350000</v>
      </c>
      <c r="G218" s="23">
        <v>350000</v>
      </c>
      <c r="H218" s="20">
        <f t="shared" ref="H218:H269" si="5">G218/F218*100</f>
        <v>100</v>
      </c>
    </row>
    <row r="219" spans="1:8" ht="25.5">
      <c r="A219" s="21" t="s">
        <v>166</v>
      </c>
      <c r="B219" s="22" t="s">
        <v>296</v>
      </c>
      <c r="C219" s="21"/>
      <c r="D219" s="22"/>
      <c r="E219" s="22"/>
      <c r="F219" s="23">
        <v>625000</v>
      </c>
      <c r="G219" s="23">
        <f>G220</f>
        <v>625000</v>
      </c>
      <c r="H219" s="20">
        <f t="shared" si="5"/>
        <v>100</v>
      </c>
    </row>
    <row r="220" spans="1:8" ht="15" customHeight="1">
      <c r="A220" s="21" t="s">
        <v>19</v>
      </c>
      <c r="B220" s="22" t="s">
        <v>296</v>
      </c>
      <c r="C220" s="21" t="s">
        <v>326</v>
      </c>
      <c r="D220" s="22"/>
      <c r="E220" s="22"/>
      <c r="F220" s="23">
        <v>625000</v>
      </c>
      <c r="G220" s="23">
        <f>G221</f>
        <v>625000</v>
      </c>
      <c r="H220" s="20">
        <f t="shared" si="5"/>
        <v>100</v>
      </c>
    </row>
    <row r="221" spans="1:8" ht="14.25" customHeight="1">
      <c r="A221" s="21" t="s">
        <v>159</v>
      </c>
      <c r="B221" s="22" t="s">
        <v>296</v>
      </c>
      <c r="C221" s="21" t="s">
        <v>326</v>
      </c>
      <c r="D221" s="22" t="s">
        <v>160</v>
      </c>
      <c r="E221" s="22" t="s">
        <v>25</v>
      </c>
      <c r="F221" s="23">
        <v>625000</v>
      </c>
      <c r="G221" s="23">
        <f>G222</f>
        <v>625000</v>
      </c>
      <c r="H221" s="20">
        <f t="shared" si="5"/>
        <v>100</v>
      </c>
    </row>
    <row r="222" spans="1:8" ht="15.75" customHeight="1">
      <c r="A222" s="21" t="s">
        <v>165</v>
      </c>
      <c r="B222" s="22" t="s">
        <v>296</v>
      </c>
      <c r="C222" s="21" t="s">
        <v>326</v>
      </c>
      <c r="D222" s="22" t="s">
        <v>160</v>
      </c>
      <c r="E222" s="22" t="s">
        <v>45</v>
      </c>
      <c r="F222" s="23">
        <v>625000</v>
      </c>
      <c r="G222" s="23">
        <v>625000</v>
      </c>
      <c r="H222" s="20">
        <f t="shared" si="5"/>
        <v>100</v>
      </c>
    </row>
    <row r="223" spans="1:8" ht="15">
      <c r="A223" s="21" t="s">
        <v>168</v>
      </c>
      <c r="B223" s="22" t="s">
        <v>297</v>
      </c>
      <c r="C223" s="21"/>
      <c r="D223" s="22"/>
      <c r="E223" s="22"/>
      <c r="F223" s="23">
        <v>300000</v>
      </c>
      <c r="G223" s="23">
        <f>G224</f>
        <v>300000</v>
      </c>
      <c r="H223" s="20">
        <f t="shared" si="5"/>
        <v>100</v>
      </c>
    </row>
    <row r="224" spans="1:8" ht="15" customHeight="1">
      <c r="A224" s="21" t="s">
        <v>19</v>
      </c>
      <c r="B224" s="22" t="s">
        <v>297</v>
      </c>
      <c r="C224" s="21" t="s">
        <v>326</v>
      </c>
      <c r="D224" s="22"/>
      <c r="E224" s="22"/>
      <c r="F224" s="23">
        <v>300000</v>
      </c>
      <c r="G224" s="23">
        <f>G225</f>
        <v>300000</v>
      </c>
      <c r="H224" s="20">
        <f t="shared" si="5"/>
        <v>100</v>
      </c>
    </row>
    <row r="225" spans="1:8" ht="15" customHeight="1">
      <c r="A225" s="21" t="s">
        <v>159</v>
      </c>
      <c r="B225" s="22" t="s">
        <v>297</v>
      </c>
      <c r="C225" s="21" t="s">
        <v>326</v>
      </c>
      <c r="D225" s="22" t="s">
        <v>160</v>
      </c>
      <c r="E225" s="22" t="s">
        <v>25</v>
      </c>
      <c r="F225" s="23">
        <v>300000</v>
      </c>
      <c r="G225" s="23">
        <f>G226</f>
        <v>300000</v>
      </c>
      <c r="H225" s="20">
        <f t="shared" si="5"/>
        <v>100</v>
      </c>
    </row>
    <row r="226" spans="1:8" ht="15" customHeight="1">
      <c r="A226" s="21" t="s">
        <v>165</v>
      </c>
      <c r="B226" s="22" t="s">
        <v>297</v>
      </c>
      <c r="C226" s="21" t="s">
        <v>326</v>
      </c>
      <c r="D226" s="22" t="s">
        <v>160</v>
      </c>
      <c r="E226" s="22" t="s">
        <v>45</v>
      </c>
      <c r="F226" s="23">
        <v>300000</v>
      </c>
      <c r="G226" s="23">
        <v>300000</v>
      </c>
      <c r="H226" s="20">
        <f t="shared" si="5"/>
        <v>100</v>
      </c>
    </row>
    <row r="227" spans="1:8" ht="15" customHeight="1">
      <c r="A227" s="21" t="s">
        <v>237</v>
      </c>
      <c r="B227" s="22" t="s">
        <v>347</v>
      </c>
      <c r="C227" s="21"/>
      <c r="D227" s="22"/>
      <c r="E227" s="22"/>
      <c r="F227" s="23">
        <v>2293147</v>
      </c>
      <c r="G227" s="23">
        <f>G228</f>
        <v>2293147</v>
      </c>
      <c r="H227" s="20">
        <f t="shared" ref="H227:H230" si="6">G227/F227*100</f>
        <v>100</v>
      </c>
    </row>
    <row r="228" spans="1:8" ht="15" customHeight="1">
      <c r="A228" s="21" t="s">
        <v>19</v>
      </c>
      <c r="B228" s="22" t="s">
        <v>347</v>
      </c>
      <c r="C228" s="21" t="s">
        <v>326</v>
      </c>
      <c r="D228" s="22"/>
      <c r="E228" s="22"/>
      <c r="F228" s="23">
        <v>2293147</v>
      </c>
      <c r="G228" s="23">
        <f>G229</f>
        <v>2293147</v>
      </c>
      <c r="H228" s="20">
        <f t="shared" si="6"/>
        <v>100</v>
      </c>
    </row>
    <row r="229" spans="1:8" ht="15" customHeight="1">
      <c r="A229" s="21" t="s">
        <v>159</v>
      </c>
      <c r="B229" s="22" t="s">
        <v>347</v>
      </c>
      <c r="C229" s="21" t="s">
        <v>326</v>
      </c>
      <c r="D229" s="22" t="s">
        <v>160</v>
      </c>
      <c r="E229" s="22" t="s">
        <v>25</v>
      </c>
      <c r="F229" s="23">
        <v>2293147</v>
      </c>
      <c r="G229" s="23">
        <f>G230</f>
        <v>2293147</v>
      </c>
      <c r="H229" s="20">
        <f t="shared" si="6"/>
        <v>100</v>
      </c>
    </row>
    <row r="230" spans="1:8" ht="15" customHeight="1">
      <c r="A230" s="21" t="s">
        <v>348</v>
      </c>
      <c r="B230" s="22" t="s">
        <v>347</v>
      </c>
      <c r="C230" s="21" t="s">
        <v>326</v>
      </c>
      <c r="D230" s="22" t="s">
        <v>160</v>
      </c>
      <c r="E230" s="22" t="s">
        <v>52</v>
      </c>
      <c r="F230" s="23">
        <v>2293147</v>
      </c>
      <c r="G230" s="23">
        <v>2293147</v>
      </c>
      <c r="H230" s="20">
        <f t="shared" si="6"/>
        <v>100</v>
      </c>
    </row>
    <row r="231" spans="1:8" ht="25.5">
      <c r="A231" s="17" t="s">
        <v>234</v>
      </c>
      <c r="B231" s="18" t="s">
        <v>298</v>
      </c>
      <c r="C231" s="17"/>
      <c r="D231" s="18"/>
      <c r="E231" s="18"/>
      <c r="F231" s="19">
        <v>1848240.88</v>
      </c>
      <c r="G231" s="19">
        <f>G232</f>
        <v>1848240.88</v>
      </c>
      <c r="H231" s="20">
        <f t="shared" si="5"/>
        <v>100</v>
      </c>
    </row>
    <row r="232" spans="1:8" ht="12.75" customHeight="1">
      <c r="A232" s="17" t="s">
        <v>244</v>
      </c>
      <c r="B232" s="18" t="s">
        <v>299</v>
      </c>
      <c r="C232" s="17"/>
      <c r="D232" s="18"/>
      <c r="E232" s="18"/>
      <c r="F232" s="19">
        <v>1848240.88</v>
      </c>
      <c r="G232" s="19">
        <f>G233+G238+G243</f>
        <v>1848240.88</v>
      </c>
      <c r="H232" s="26">
        <f t="shared" si="5"/>
        <v>100</v>
      </c>
    </row>
    <row r="233" spans="1:8" ht="25.5">
      <c r="A233" s="17" t="s">
        <v>300</v>
      </c>
      <c r="B233" s="18" t="s">
        <v>301</v>
      </c>
      <c r="C233" s="17"/>
      <c r="D233" s="18"/>
      <c r="E233" s="18"/>
      <c r="F233" s="19">
        <v>778601</v>
      </c>
      <c r="G233" s="19">
        <f>G234</f>
        <v>778601</v>
      </c>
      <c r="H233" s="26">
        <f t="shared" si="5"/>
        <v>100</v>
      </c>
    </row>
    <row r="234" spans="1:8" ht="25.5">
      <c r="A234" s="21" t="s">
        <v>100</v>
      </c>
      <c r="B234" s="22" t="s">
        <v>302</v>
      </c>
      <c r="C234" s="21"/>
      <c r="D234" s="22"/>
      <c r="E234" s="22"/>
      <c r="F234" s="23">
        <v>778601</v>
      </c>
      <c r="G234" s="23">
        <f>G235</f>
        <v>778601</v>
      </c>
      <c r="H234" s="20">
        <f t="shared" si="5"/>
        <v>100</v>
      </c>
    </row>
    <row r="235" spans="1:8" ht="19.5" customHeight="1">
      <c r="A235" s="21" t="s">
        <v>19</v>
      </c>
      <c r="B235" s="22" t="s">
        <v>302</v>
      </c>
      <c r="C235" s="21" t="s">
        <v>326</v>
      </c>
      <c r="D235" s="22"/>
      <c r="E235" s="22"/>
      <c r="F235" s="23">
        <v>778601</v>
      </c>
      <c r="G235" s="23">
        <f>G236</f>
        <v>778601</v>
      </c>
      <c r="H235" s="20">
        <f t="shared" si="5"/>
        <v>100</v>
      </c>
    </row>
    <row r="236" spans="1:8" ht="16.5" customHeight="1">
      <c r="A236" s="21" t="s">
        <v>102</v>
      </c>
      <c r="B236" s="22" t="s">
        <v>302</v>
      </c>
      <c r="C236" s="21" t="s">
        <v>326</v>
      </c>
      <c r="D236" s="22" t="s">
        <v>68</v>
      </c>
      <c r="E236" s="22" t="s">
        <v>25</v>
      </c>
      <c r="F236" s="23">
        <v>778601</v>
      </c>
      <c r="G236" s="23">
        <f>G237</f>
        <v>778601</v>
      </c>
      <c r="H236" s="20">
        <f t="shared" si="5"/>
        <v>100</v>
      </c>
    </row>
    <row r="237" spans="1:8" ht="15" customHeight="1">
      <c r="A237" s="21" t="s">
        <v>103</v>
      </c>
      <c r="B237" s="22" t="s">
        <v>302</v>
      </c>
      <c r="C237" s="21" t="s">
        <v>326</v>
      </c>
      <c r="D237" s="22" t="s">
        <v>68</v>
      </c>
      <c r="E237" s="22" t="s">
        <v>104</v>
      </c>
      <c r="F237" s="23">
        <v>778601</v>
      </c>
      <c r="G237" s="23">
        <v>778601</v>
      </c>
      <c r="H237" s="20">
        <f t="shared" si="5"/>
        <v>100</v>
      </c>
    </row>
    <row r="238" spans="1:8" ht="25.5">
      <c r="A238" s="17" t="s">
        <v>303</v>
      </c>
      <c r="B238" s="18" t="s">
        <v>304</v>
      </c>
      <c r="C238" s="17"/>
      <c r="D238" s="18"/>
      <c r="E238" s="18"/>
      <c r="F238" s="19">
        <v>783367.88</v>
      </c>
      <c r="G238" s="19">
        <f>G239</f>
        <v>783367.88</v>
      </c>
      <c r="H238" s="26">
        <f t="shared" si="5"/>
        <v>100</v>
      </c>
    </row>
    <row r="239" spans="1:8" ht="25.5">
      <c r="A239" s="21" t="s">
        <v>105</v>
      </c>
      <c r="B239" s="22" t="s">
        <v>305</v>
      </c>
      <c r="C239" s="21"/>
      <c r="D239" s="22"/>
      <c r="E239" s="22"/>
      <c r="F239" s="23">
        <v>783367.88</v>
      </c>
      <c r="G239" s="23">
        <f>G240</f>
        <v>783367.88</v>
      </c>
      <c r="H239" s="20">
        <f t="shared" si="5"/>
        <v>100</v>
      </c>
    </row>
    <row r="240" spans="1:8" ht="16.5" customHeight="1">
      <c r="A240" s="21" t="s">
        <v>19</v>
      </c>
      <c r="B240" s="22" t="s">
        <v>305</v>
      </c>
      <c r="C240" s="21" t="s">
        <v>326</v>
      </c>
      <c r="D240" s="22"/>
      <c r="E240" s="22"/>
      <c r="F240" s="23">
        <v>783367.88</v>
      </c>
      <c r="G240" s="23">
        <f>G241</f>
        <v>783367.88</v>
      </c>
      <c r="H240" s="20">
        <f t="shared" si="5"/>
        <v>100</v>
      </c>
    </row>
    <row r="241" spans="1:8" ht="12.75" customHeight="1">
      <c r="A241" s="21" t="s">
        <v>102</v>
      </c>
      <c r="B241" s="22" t="s">
        <v>305</v>
      </c>
      <c r="C241" s="21" t="s">
        <v>326</v>
      </c>
      <c r="D241" s="22" t="s">
        <v>68</v>
      </c>
      <c r="E241" s="22" t="s">
        <v>25</v>
      </c>
      <c r="F241" s="23">
        <v>783367.88</v>
      </c>
      <c r="G241" s="23">
        <f>G242</f>
        <v>783367.88</v>
      </c>
      <c r="H241" s="20">
        <f t="shared" si="5"/>
        <v>100</v>
      </c>
    </row>
    <row r="242" spans="1:8" ht="25.5">
      <c r="A242" s="21" t="s">
        <v>240</v>
      </c>
      <c r="B242" s="22" t="s">
        <v>305</v>
      </c>
      <c r="C242" s="21" t="s">
        <v>326</v>
      </c>
      <c r="D242" s="22" t="s">
        <v>68</v>
      </c>
      <c r="E242" s="22" t="s">
        <v>200</v>
      </c>
      <c r="F242" s="23">
        <v>783367.88</v>
      </c>
      <c r="G242" s="23">
        <v>783367.88</v>
      </c>
      <c r="H242" s="20">
        <f t="shared" si="5"/>
        <v>100</v>
      </c>
    </row>
    <row r="243" spans="1:8" ht="25.5">
      <c r="A243" s="17" t="s">
        <v>306</v>
      </c>
      <c r="B243" s="18" t="s">
        <v>307</v>
      </c>
      <c r="C243" s="17"/>
      <c r="D243" s="18"/>
      <c r="E243" s="18"/>
      <c r="F243" s="19">
        <v>286272</v>
      </c>
      <c r="G243" s="19">
        <f>G244</f>
        <v>286272</v>
      </c>
      <c r="H243" s="26">
        <f t="shared" si="5"/>
        <v>100</v>
      </c>
    </row>
    <row r="244" spans="1:8" ht="25.5">
      <c r="A244" s="21" t="s">
        <v>109</v>
      </c>
      <c r="B244" s="22" t="s">
        <v>308</v>
      </c>
      <c r="C244" s="21"/>
      <c r="D244" s="22"/>
      <c r="E244" s="22"/>
      <c r="F244" s="23">
        <v>286272</v>
      </c>
      <c r="G244" s="23">
        <f>G245</f>
        <v>286272</v>
      </c>
      <c r="H244" s="20">
        <f t="shared" si="5"/>
        <v>100</v>
      </c>
    </row>
    <row r="245" spans="1:8" ht="18" customHeight="1">
      <c r="A245" s="21" t="s">
        <v>19</v>
      </c>
      <c r="B245" s="22" t="s">
        <v>308</v>
      </c>
      <c r="C245" s="21" t="s">
        <v>326</v>
      </c>
      <c r="D245" s="22"/>
      <c r="E245" s="22"/>
      <c r="F245" s="23">
        <v>286272</v>
      </c>
      <c r="G245" s="23">
        <f>G246</f>
        <v>286272</v>
      </c>
      <c r="H245" s="20">
        <f t="shared" si="5"/>
        <v>100</v>
      </c>
    </row>
    <row r="246" spans="1:8" ht="15" customHeight="1">
      <c r="A246" s="21" t="s">
        <v>102</v>
      </c>
      <c r="B246" s="22" t="s">
        <v>308</v>
      </c>
      <c r="C246" s="21" t="s">
        <v>326</v>
      </c>
      <c r="D246" s="22" t="s">
        <v>68</v>
      </c>
      <c r="E246" s="22" t="s">
        <v>25</v>
      </c>
      <c r="F246" s="23">
        <v>286272</v>
      </c>
      <c r="G246" s="23">
        <f>G247</f>
        <v>286272</v>
      </c>
      <c r="H246" s="20">
        <f t="shared" si="5"/>
        <v>100</v>
      </c>
    </row>
    <row r="247" spans="1:8" ht="25.5">
      <c r="A247" s="21" t="s">
        <v>240</v>
      </c>
      <c r="B247" s="22" t="s">
        <v>308</v>
      </c>
      <c r="C247" s="21" t="s">
        <v>326</v>
      </c>
      <c r="D247" s="22" t="s">
        <v>68</v>
      </c>
      <c r="E247" s="22" t="s">
        <v>200</v>
      </c>
      <c r="F247" s="23">
        <v>286272</v>
      </c>
      <c r="G247" s="23">
        <v>286272</v>
      </c>
      <c r="H247" s="20">
        <f t="shared" si="5"/>
        <v>100</v>
      </c>
    </row>
    <row r="248" spans="1:8" ht="16.5" customHeight="1">
      <c r="A248" s="27" t="s">
        <v>183</v>
      </c>
      <c r="B248" s="28" t="s">
        <v>184</v>
      </c>
      <c r="C248" s="27"/>
      <c r="D248" s="28"/>
      <c r="E248" s="28"/>
      <c r="F248" s="29">
        <v>3552692.7</v>
      </c>
      <c r="G248" s="29">
        <f>G249</f>
        <v>3552692.7</v>
      </c>
      <c r="H248" s="30">
        <f t="shared" si="5"/>
        <v>100</v>
      </c>
    </row>
    <row r="249" spans="1:8" ht="15">
      <c r="A249" s="21" t="s">
        <v>183</v>
      </c>
      <c r="B249" s="22" t="s">
        <v>191</v>
      </c>
      <c r="C249" s="21"/>
      <c r="D249" s="22"/>
      <c r="E249" s="22"/>
      <c r="F249" s="23">
        <v>3552692.7</v>
      </c>
      <c r="G249" s="23">
        <f>G250</f>
        <v>3552692.7</v>
      </c>
      <c r="H249" s="20">
        <f t="shared" si="5"/>
        <v>100</v>
      </c>
    </row>
    <row r="250" spans="1:8" ht="15">
      <c r="A250" s="21" t="s">
        <v>183</v>
      </c>
      <c r="B250" s="22" t="s">
        <v>192</v>
      </c>
      <c r="C250" s="21"/>
      <c r="D250" s="22"/>
      <c r="E250" s="22"/>
      <c r="F250" s="23">
        <v>3552692.7</v>
      </c>
      <c r="G250" s="23">
        <f>G252+G255+G259+G263+G270+G277</f>
        <v>3552692.7</v>
      </c>
      <c r="H250" s="20">
        <f t="shared" si="5"/>
        <v>100</v>
      </c>
    </row>
    <row r="251" spans="1:8" ht="25.5">
      <c r="A251" s="21" t="s">
        <v>349</v>
      </c>
      <c r="B251" s="22" t="s">
        <v>350</v>
      </c>
      <c r="C251" s="21"/>
      <c r="D251" s="22"/>
      <c r="E251" s="22"/>
      <c r="F251" s="23">
        <v>1808149.77</v>
      </c>
      <c r="G251" s="23">
        <f>G252</f>
        <v>1808149.77</v>
      </c>
      <c r="H251" s="20">
        <f t="shared" si="5"/>
        <v>100</v>
      </c>
    </row>
    <row r="252" spans="1:8" ht="25.5">
      <c r="A252" s="21" t="s">
        <v>59</v>
      </c>
      <c r="B252" s="22" t="s">
        <v>350</v>
      </c>
      <c r="C252" s="21" t="s">
        <v>334</v>
      </c>
      <c r="D252" s="22"/>
      <c r="E252" s="22"/>
      <c r="F252" s="23">
        <v>1808149.77</v>
      </c>
      <c r="G252" s="23">
        <f>G253</f>
        <v>1808149.77</v>
      </c>
      <c r="H252" s="20">
        <f t="shared" si="5"/>
        <v>100</v>
      </c>
    </row>
    <row r="253" spans="1:8" ht="25.5">
      <c r="A253" s="21" t="s">
        <v>121</v>
      </c>
      <c r="B253" s="22" t="s">
        <v>350</v>
      </c>
      <c r="C253" s="21" t="s">
        <v>334</v>
      </c>
      <c r="D253" s="22" t="s">
        <v>45</v>
      </c>
      <c r="E253" s="22" t="s">
        <v>25</v>
      </c>
      <c r="F253" s="23">
        <v>1808149.77</v>
      </c>
      <c r="G253" s="23">
        <f>G254</f>
        <v>1808149.77</v>
      </c>
      <c r="H253" s="20">
        <f t="shared" si="5"/>
        <v>100</v>
      </c>
    </row>
    <row r="254" spans="1:8" ht="25.5">
      <c r="A254" s="21" t="s">
        <v>351</v>
      </c>
      <c r="B254" s="22" t="s">
        <v>350</v>
      </c>
      <c r="C254" s="21" t="s">
        <v>334</v>
      </c>
      <c r="D254" s="22" t="s">
        <v>45</v>
      </c>
      <c r="E254" s="22" t="s">
        <v>177</v>
      </c>
      <c r="F254" s="23">
        <v>1808149.77</v>
      </c>
      <c r="G254" s="23">
        <v>1808149.77</v>
      </c>
      <c r="H254" s="20">
        <f t="shared" si="5"/>
        <v>100</v>
      </c>
    </row>
    <row r="255" spans="1:8" ht="25.5">
      <c r="A255" s="21" t="s">
        <v>193</v>
      </c>
      <c r="B255" s="22" t="s">
        <v>194</v>
      </c>
      <c r="C255" s="21"/>
      <c r="D255" s="22"/>
      <c r="E255" s="22"/>
      <c r="F255" s="23">
        <v>420953.64</v>
      </c>
      <c r="G255" s="23">
        <f>G256</f>
        <v>420953.64</v>
      </c>
      <c r="H255" s="20">
        <f t="shared" si="5"/>
        <v>100</v>
      </c>
    </row>
    <row r="256" spans="1:8" ht="16.5" customHeight="1">
      <c r="A256" s="21" t="s">
        <v>195</v>
      </c>
      <c r="B256" s="22" t="s">
        <v>194</v>
      </c>
      <c r="C256" s="21" t="s">
        <v>352</v>
      </c>
      <c r="D256" s="22"/>
      <c r="E256" s="22"/>
      <c r="F256" s="23">
        <v>420953.64</v>
      </c>
      <c r="G256" s="23">
        <f>G257</f>
        <v>420953.64</v>
      </c>
      <c r="H256" s="20">
        <f t="shared" si="5"/>
        <v>100</v>
      </c>
    </row>
    <row r="257" spans="1:8" ht="16.5" customHeight="1">
      <c r="A257" s="21" t="s">
        <v>199</v>
      </c>
      <c r="B257" s="22" t="s">
        <v>194</v>
      </c>
      <c r="C257" s="21" t="s">
        <v>352</v>
      </c>
      <c r="D257" s="22" t="s">
        <v>200</v>
      </c>
      <c r="E257" s="22" t="s">
        <v>25</v>
      </c>
      <c r="F257" s="23">
        <v>420953.64</v>
      </c>
      <c r="G257" s="23">
        <f>G258</f>
        <v>420953.64</v>
      </c>
      <c r="H257" s="20">
        <f t="shared" si="5"/>
        <v>100</v>
      </c>
    </row>
    <row r="258" spans="1:8" ht="16.5" customHeight="1">
      <c r="A258" s="21" t="s">
        <v>201</v>
      </c>
      <c r="B258" s="22" t="s">
        <v>194</v>
      </c>
      <c r="C258" s="21" t="s">
        <v>352</v>
      </c>
      <c r="D258" s="22" t="s">
        <v>200</v>
      </c>
      <c r="E258" s="22" t="s">
        <v>45</v>
      </c>
      <c r="F258" s="23">
        <v>420953.64</v>
      </c>
      <c r="G258" s="23">
        <v>420953.64</v>
      </c>
      <c r="H258" s="20">
        <f t="shared" si="5"/>
        <v>100</v>
      </c>
    </row>
    <row r="259" spans="1:8" ht="25.5">
      <c r="A259" s="21" t="s">
        <v>235</v>
      </c>
      <c r="B259" s="22" t="s">
        <v>236</v>
      </c>
      <c r="C259" s="21"/>
      <c r="D259" s="22"/>
      <c r="E259" s="22"/>
      <c r="F259" s="23">
        <v>41864.589999999997</v>
      </c>
      <c r="G259" s="23">
        <f>G260</f>
        <v>41864.589999999997</v>
      </c>
      <c r="H259" s="20">
        <f t="shared" si="5"/>
        <v>100</v>
      </c>
    </row>
    <row r="260" spans="1:8" ht="16.5" customHeight="1">
      <c r="A260" s="21" t="s">
        <v>55</v>
      </c>
      <c r="B260" s="22" t="s">
        <v>236</v>
      </c>
      <c r="C260" s="21" t="s">
        <v>353</v>
      </c>
      <c r="D260" s="22"/>
      <c r="E260" s="22"/>
      <c r="F260" s="23">
        <v>41864.589999999997</v>
      </c>
      <c r="G260" s="23">
        <f>G261</f>
        <v>41864.589999999997</v>
      </c>
      <c r="H260" s="20">
        <f t="shared" si="5"/>
        <v>100</v>
      </c>
    </row>
    <row r="261" spans="1:8" ht="15.75" customHeight="1">
      <c r="A261" s="21" t="s">
        <v>121</v>
      </c>
      <c r="B261" s="22" t="s">
        <v>236</v>
      </c>
      <c r="C261" s="21" t="s">
        <v>353</v>
      </c>
      <c r="D261" s="22" t="s">
        <v>45</v>
      </c>
      <c r="E261" s="22" t="s">
        <v>25</v>
      </c>
      <c r="F261" s="23">
        <v>41864.589999999997</v>
      </c>
      <c r="G261" s="23">
        <f>G262</f>
        <v>41864.589999999997</v>
      </c>
      <c r="H261" s="20">
        <f t="shared" si="5"/>
        <v>100</v>
      </c>
    </row>
    <row r="262" spans="1:8" ht="15" customHeight="1">
      <c r="A262" s="21" t="s">
        <v>122</v>
      </c>
      <c r="B262" s="22" t="s">
        <v>236</v>
      </c>
      <c r="C262" s="21" t="s">
        <v>353</v>
      </c>
      <c r="D262" s="22" t="s">
        <v>45</v>
      </c>
      <c r="E262" s="22" t="s">
        <v>123</v>
      </c>
      <c r="F262" s="23">
        <v>41864.589999999997</v>
      </c>
      <c r="G262" s="23">
        <v>41864.589999999997</v>
      </c>
      <c r="H262" s="20">
        <f t="shared" si="5"/>
        <v>100</v>
      </c>
    </row>
    <row r="263" spans="1:8" ht="25.5">
      <c r="A263" s="21" t="s">
        <v>217</v>
      </c>
      <c r="B263" s="22" t="s">
        <v>218</v>
      </c>
      <c r="C263" s="21"/>
      <c r="D263" s="22"/>
      <c r="E263" s="22"/>
      <c r="F263" s="23">
        <v>44924.7</v>
      </c>
      <c r="G263" s="23">
        <f>G264+G267</f>
        <v>44924.7</v>
      </c>
      <c r="H263" s="20">
        <f t="shared" si="5"/>
        <v>100</v>
      </c>
    </row>
    <row r="264" spans="1:8" ht="15" customHeight="1">
      <c r="A264" s="21" t="s">
        <v>195</v>
      </c>
      <c r="B264" s="22" t="s">
        <v>218</v>
      </c>
      <c r="C264" s="21" t="s">
        <v>352</v>
      </c>
      <c r="D264" s="22"/>
      <c r="E264" s="22"/>
      <c r="F264" s="23">
        <v>10000</v>
      </c>
      <c r="G264" s="23">
        <f>G265</f>
        <v>10000</v>
      </c>
      <c r="H264" s="20">
        <f t="shared" si="5"/>
        <v>100</v>
      </c>
    </row>
    <row r="265" spans="1:8" ht="15" customHeight="1">
      <c r="A265" s="21" t="s">
        <v>121</v>
      </c>
      <c r="B265" s="22" t="s">
        <v>218</v>
      </c>
      <c r="C265" s="21" t="s">
        <v>352</v>
      </c>
      <c r="D265" s="22" t="s">
        <v>45</v>
      </c>
      <c r="E265" s="22" t="s">
        <v>25</v>
      </c>
      <c r="F265" s="23">
        <v>10000</v>
      </c>
      <c r="G265" s="23">
        <f>G266</f>
        <v>10000</v>
      </c>
      <c r="H265" s="20">
        <f t="shared" si="5"/>
        <v>100</v>
      </c>
    </row>
    <row r="266" spans="1:8" ht="15.75" customHeight="1">
      <c r="A266" s="21" t="s">
        <v>122</v>
      </c>
      <c r="B266" s="22" t="s">
        <v>218</v>
      </c>
      <c r="C266" s="21" t="s">
        <v>352</v>
      </c>
      <c r="D266" s="22" t="s">
        <v>45</v>
      </c>
      <c r="E266" s="22" t="s">
        <v>123</v>
      </c>
      <c r="F266" s="23">
        <v>10000</v>
      </c>
      <c r="G266" s="23">
        <v>10000</v>
      </c>
      <c r="H266" s="20">
        <f t="shared" si="5"/>
        <v>100</v>
      </c>
    </row>
    <row r="267" spans="1:8" ht="14.25" customHeight="1">
      <c r="A267" s="21" t="s">
        <v>59</v>
      </c>
      <c r="B267" s="22" t="s">
        <v>218</v>
      </c>
      <c r="C267" s="21" t="s">
        <v>334</v>
      </c>
      <c r="D267" s="22"/>
      <c r="E267" s="22"/>
      <c r="F267" s="23">
        <v>34924.699999999997</v>
      </c>
      <c r="G267" s="23">
        <f>G268</f>
        <v>34924.699999999997</v>
      </c>
      <c r="H267" s="20">
        <f t="shared" si="5"/>
        <v>100</v>
      </c>
    </row>
    <row r="268" spans="1:8" ht="14.25" customHeight="1">
      <c r="A268" s="21" t="s">
        <v>121</v>
      </c>
      <c r="B268" s="22" t="s">
        <v>218</v>
      </c>
      <c r="C268" s="21" t="s">
        <v>334</v>
      </c>
      <c r="D268" s="22" t="s">
        <v>45</v>
      </c>
      <c r="E268" s="22" t="s">
        <v>25</v>
      </c>
      <c r="F268" s="23">
        <v>34924.699999999997</v>
      </c>
      <c r="G268" s="23">
        <f>G269</f>
        <v>34924.699999999997</v>
      </c>
      <c r="H268" s="20">
        <f t="shared" si="5"/>
        <v>100</v>
      </c>
    </row>
    <row r="269" spans="1:8" ht="15.75" customHeight="1">
      <c r="A269" s="21" t="s">
        <v>122</v>
      </c>
      <c r="B269" s="22" t="s">
        <v>218</v>
      </c>
      <c r="C269" s="21" t="s">
        <v>334</v>
      </c>
      <c r="D269" s="22" t="s">
        <v>45</v>
      </c>
      <c r="E269" s="22" t="s">
        <v>123</v>
      </c>
      <c r="F269" s="23">
        <v>34924.699999999997</v>
      </c>
      <c r="G269" s="23">
        <v>34924.699999999997</v>
      </c>
      <c r="H269" s="20">
        <f t="shared" si="5"/>
        <v>100</v>
      </c>
    </row>
    <row r="270" spans="1:8" ht="25.5">
      <c r="A270" s="21" t="s">
        <v>185</v>
      </c>
      <c r="B270" s="22" t="s">
        <v>309</v>
      </c>
      <c r="C270" s="21"/>
      <c r="D270" s="22"/>
      <c r="E270" s="22"/>
      <c r="F270" s="23">
        <v>692800</v>
      </c>
      <c r="G270" s="23">
        <f>G271+G274</f>
        <v>692800</v>
      </c>
      <c r="H270" s="20">
        <f t="shared" ref="H270:H280" si="7">G270/F270*100</f>
        <v>100</v>
      </c>
    </row>
    <row r="271" spans="1:8" ht="38.25">
      <c r="A271" s="21" t="s">
        <v>133</v>
      </c>
      <c r="B271" s="22" t="s">
        <v>309</v>
      </c>
      <c r="C271" s="21" t="s">
        <v>332</v>
      </c>
      <c r="D271" s="22"/>
      <c r="E271" s="22"/>
      <c r="F271" s="23">
        <v>670881.1</v>
      </c>
      <c r="G271" s="23">
        <f>G272</f>
        <v>670881.1</v>
      </c>
      <c r="H271" s="20">
        <f t="shared" si="7"/>
        <v>100</v>
      </c>
    </row>
    <row r="272" spans="1:8" ht="15" customHeight="1">
      <c r="A272" s="21" t="s">
        <v>189</v>
      </c>
      <c r="B272" s="22" t="s">
        <v>309</v>
      </c>
      <c r="C272" s="21" t="s">
        <v>332</v>
      </c>
      <c r="D272" s="22" t="s">
        <v>52</v>
      </c>
      <c r="E272" s="22" t="s">
        <v>25</v>
      </c>
      <c r="F272" s="23">
        <v>670881.1</v>
      </c>
      <c r="G272" s="23">
        <f>G273</f>
        <v>670881.1</v>
      </c>
      <c r="H272" s="20">
        <f t="shared" si="7"/>
        <v>100</v>
      </c>
    </row>
    <row r="273" spans="1:8" ht="18.75" customHeight="1">
      <c r="A273" s="21" t="s">
        <v>190</v>
      </c>
      <c r="B273" s="22" t="s">
        <v>309</v>
      </c>
      <c r="C273" s="21" t="s">
        <v>332</v>
      </c>
      <c r="D273" s="22" t="s">
        <v>52</v>
      </c>
      <c r="E273" s="22" t="s">
        <v>68</v>
      </c>
      <c r="F273" s="23">
        <v>670881.1</v>
      </c>
      <c r="G273" s="23">
        <v>670881.1</v>
      </c>
      <c r="H273" s="20">
        <f t="shared" si="7"/>
        <v>100</v>
      </c>
    </row>
    <row r="274" spans="1:8" ht="17.25" customHeight="1">
      <c r="A274" s="21" t="s">
        <v>19</v>
      </c>
      <c r="B274" s="22" t="s">
        <v>309</v>
      </c>
      <c r="C274" s="21" t="s">
        <v>326</v>
      </c>
      <c r="D274" s="22"/>
      <c r="E274" s="22"/>
      <c r="F274" s="23">
        <v>21918.9</v>
      </c>
      <c r="G274" s="23">
        <f>G275</f>
        <v>21918.9</v>
      </c>
      <c r="H274" s="20">
        <f t="shared" si="7"/>
        <v>100</v>
      </c>
    </row>
    <row r="275" spans="1:8" ht="14.25" customHeight="1">
      <c r="A275" s="21" t="s">
        <v>189</v>
      </c>
      <c r="B275" s="22" t="s">
        <v>309</v>
      </c>
      <c r="C275" s="21" t="s">
        <v>326</v>
      </c>
      <c r="D275" s="22" t="s">
        <v>52</v>
      </c>
      <c r="E275" s="22" t="s">
        <v>25</v>
      </c>
      <c r="F275" s="23">
        <v>21918.9</v>
      </c>
      <c r="G275" s="23">
        <f>G276</f>
        <v>21918.9</v>
      </c>
      <c r="H275" s="20">
        <f t="shared" si="7"/>
        <v>100</v>
      </c>
    </row>
    <row r="276" spans="1:8" ht="15.75" customHeight="1">
      <c r="A276" s="21" t="s">
        <v>190</v>
      </c>
      <c r="B276" s="22" t="s">
        <v>309</v>
      </c>
      <c r="C276" s="21" t="s">
        <v>326</v>
      </c>
      <c r="D276" s="22" t="s">
        <v>52</v>
      </c>
      <c r="E276" s="22" t="s">
        <v>68</v>
      </c>
      <c r="F276" s="23">
        <v>21918.9</v>
      </c>
      <c r="G276" s="23">
        <v>21918.9</v>
      </c>
      <c r="H276" s="20">
        <f t="shared" si="7"/>
        <v>100</v>
      </c>
    </row>
    <row r="277" spans="1:8" ht="25.5">
      <c r="A277" s="21" t="s">
        <v>317</v>
      </c>
      <c r="B277" s="22" t="s">
        <v>318</v>
      </c>
      <c r="C277" s="21"/>
      <c r="D277" s="22"/>
      <c r="E277" s="22"/>
      <c r="F277" s="23">
        <v>544000</v>
      </c>
      <c r="G277" s="23">
        <f>F278</f>
        <v>544000</v>
      </c>
      <c r="H277" s="20">
        <f t="shared" si="7"/>
        <v>100</v>
      </c>
    </row>
    <row r="278" spans="1:8" ht="16.5" customHeight="1">
      <c r="A278" s="21" t="s">
        <v>19</v>
      </c>
      <c r="B278" s="22" t="s">
        <v>318</v>
      </c>
      <c r="C278" s="21" t="s">
        <v>326</v>
      </c>
      <c r="D278" s="22"/>
      <c r="E278" s="22"/>
      <c r="F278" s="23">
        <v>544000</v>
      </c>
      <c r="G278" s="23">
        <f>G279</f>
        <v>544000</v>
      </c>
      <c r="H278" s="20">
        <f t="shared" si="7"/>
        <v>100</v>
      </c>
    </row>
    <row r="279" spans="1:8" ht="16.5" customHeight="1">
      <c r="A279" s="21" t="s">
        <v>42</v>
      </c>
      <c r="B279" s="22" t="s">
        <v>318</v>
      </c>
      <c r="C279" s="21" t="s">
        <v>326</v>
      </c>
      <c r="D279" s="22" t="s">
        <v>43</v>
      </c>
      <c r="E279" s="22" t="s">
        <v>25</v>
      </c>
      <c r="F279" s="23">
        <v>544000</v>
      </c>
      <c r="G279" s="23">
        <f>G280</f>
        <v>544000</v>
      </c>
      <c r="H279" s="20">
        <f t="shared" si="7"/>
        <v>100</v>
      </c>
    </row>
    <row r="280" spans="1:8" ht="16.5" customHeight="1">
      <c r="A280" s="21" t="s">
        <v>67</v>
      </c>
      <c r="B280" s="22" t="s">
        <v>318</v>
      </c>
      <c r="C280" s="21" t="s">
        <v>326</v>
      </c>
      <c r="D280" s="22" t="s">
        <v>43</v>
      </c>
      <c r="E280" s="22" t="s">
        <v>68</v>
      </c>
      <c r="F280" s="23">
        <v>544000</v>
      </c>
      <c r="G280" s="23">
        <v>544000</v>
      </c>
      <c r="H280" s="20">
        <f t="shared" si="7"/>
        <v>100</v>
      </c>
    </row>
    <row r="281" spans="1:8" ht="15">
      <c r="A281" s="25"/>
      <c r="B281" s="25"/>
      <c r="C281" s="25"/>
      <c r="D281" s="25"/>
      <c r="E281" s="25"/>
      <c r="F281" s="25"/>
      <c r="G281" s="25"/>
      <c r="H281" s="25"/>
    </row>
  </sheetData>
  <mergeCells count="17">
    <mergeCell ref="E10:E11"/>
    <mergeCell ref="C1:H1"/>
    <mergeCell ref="C2:H2"/>
    <mergeCell ref="C3:H3"/>
    <mergeCell ref="C6:H6"/>
    <mergeCell ref="F10:F11"/>
    <mergeCell ref="G10:G11"/>
    <mergeCell ref="H10:H11"/>
    <mergeCell ref="C7:H7"/>
    <mergeCell ref="B4:H4"/>
    <mergeCell ref="B5:H5"/>
    <mergeCell ref="A8:H8"/>
    <mergeCell ref="F9:H9"/>
    <mergeCell ref="A10:A11"/>
    <mergeCell ref="B10:B11"/>
    <mergeCell ref="C10:C11"/>
    <mergeCell ref="D10:D11"/>
  </mergeCells>
  <pageMargins left="0.23622047244094491" right="0.23622047244094491" top="0.39370078740157483" bottom="0.39370078740157483" header="0.31496062992125984" footer="0.31496062992125984"/>
  <pageSetup paperSize="9" scale="67" fitToHeight="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314"/>
  <sheetViews>
    <sheetView workbookViewId="0">
      <selection activeCell="A5" sqref="A5:G5"/>
    </sheetView>
  </sheetViews>
  <sheetFormatPr defaultRowHeight="14.45" customHeight="1"/>
  <cols>
    <col min="1" max="1" width="110.7109375" customWidth="1"/>
    <col min="2" max="2" width="19.140625" customWidth="1"/>
    <col min="3" max="3" width="7.5703125" customWidth="1"/>
    <col min="4" max="5" width="4.7109375" customWidth="1"/>
    <col min="6" max="6" width="15.7109375" customWidth="1"/>
    <col min="7" max="7" width="15.42578125" customWidth="1"/>
  </cols>
  <sheetData>
    <row r="1" spans="1:7" ht="15.75">
      <c r="A1" s="1"/>
      <c r="B1" s="1"/>
      <c r="C1" s="1"/>
      <c r="D1" s="1"/>
      <c r="E1" s="1"/>
      <c r="F1" s="10" t="s">
        <v>231</v>
      </c>
      <c r="G1" s="11"/>
    </row>
    <row r="2" spans="1:7" ht="15.75">
      <c r="A2" s="1"/>
      <c r="B2" s="1"/>
      <c r="C2" s="1"/>
      <c r="D2" s="1"/>
      <c r="E2" s="1"/>
      <c r="F2" s="10" t="s">
        <v>226</v>
      </c>
      <c r="G2" s="11"/>
    </row>
    <row r="3" spans="1:7" ht="15.75">
      <c r="A3" s="1"/>
      <c r="B3" s="1"/>
      <c r="C3" s="1"/>
      <c r="D3" s="1"/>
      <c r="E3" s="1"/>
      <c r="F3" s="10" t="s">
        <v>227</v>
      </c>
      <c r="G3" s="11"/>
    </row>
    <row r="4" spans="1:7" ht="15.75">
      <c r="A4" s="1"/>
      <c r="B4" s="1"/>
      <c r="C4" s="1"/>
      <c r="D4" s="1"/>
      <c r="E4" s="1"/>
      <c r="F4" s="10" t="s">
        <v>232</v>
      </c>
      <c r="G4" s="11"/>
    </row>
    <row r="5" spans="1:7" ht="55.35" customHeight="1">
      <c r="A5" s="39" t="s">
        <v>228</v>
      </c>
      <c r="B5" s="39"/>
      <c r="C5" s="39"/>
      <c r="D5" s="39"/>
      <c r="E5" s="39"/>
      <c r="F5" s="39"/>
      <c r="G5" s="39"/>
    </row>
    <row r="6" spans="1:7" ht="15.75" customHeight="1">
      <c r="A6" s="2"/>
      <c r="B6" s="2"/>
      <c r="C6" s="2"/>
      <c r="D6" s="2"/>
      <c r="E6" s="2"/>
      <c r="F6" s="3"/>
      <c r="G6" s="4" t="s">
        <v>0</v>
      </c>
    </row>
    <row r="7" spans="1:7" ht="15" customHeight="1">
      <c r="A7" s="41" t="s">
        <v>1</v>
      </c>
      <c r="B7" s="41" t="s">
        <v>2</v>
      </c>
      <c r="C7" s="41" t="s">
        <v>3</v>
      </c>
      <c r="D7" s="41" t="s">
        <v>4</v>
      </c>
      <c r="E7" s="41" t="s">
        <v>7</v>
      </c>
      <c r="F7" s="41" t="s">
        <v>8</v>
      </c>
      <c r="G7" s="41" t="s">
        <v>9</v>
      </c>
    </row>
    <row r="8" spans="1:7" ht="15" customHeight="1">
      <c r="A8" s="41"/>
      <c r="B8" s="41" t="s">
        <v>2</v>
      </c>
      <c r="C8" s="41" t="s">
        <v>3</v>
      </c>
      <c r="D8" s="41" t="s">
        <v>4</v>
      </c>
      <c r="E8" s="41" t="s">
        <v>5</v>
      </c>
      <c r="F8" s="41" t="s">
        <v>6</v>
      </c>
      <c r="G8" s="41" t="s">
        <v>6</v>
      </c>
    </row>
    <row r="9" spans="1:7" ht="15.75">
      <c r="A9" s="5"/>
      <c r="B9" s="5"/>
      <c r="C9" s="5"/>
      <c r="D9" s="5"/>
      <c r="E9" s="5"/>
      <c r="F9" s="5"/>
      <c r="G9" s="5"/>
    </row>
    <row r="10" spans="1:7" ht="15.75">
      <c r="A10" s="6" t="s">
        <v>10</v>
      </c>
      <c r="B10" s="7"/>
      <c r="C10" s="8"/>
      <c r="D10" s="7"/>
      <c r="E10" s="7"/>
      <c r="F10" s="9">
        <v>134905238.75999999</v>
      </c>
      <c r="G10" s="9">
        <v>96209533.760000005</v>
      </c>
    </row>
    <row r="11" spans="1:7" ht="31.5">
      <c r="A11" s="6" t="s">
        <v>11</v>
      </c>
      <c r="B11" s="7" t="s">
        <v>12</v>
      </c>
      <c r="C11" s="8"/>
      <c r="D11" s="7"/>
      <c r="E11" s="7"/>
      <c r="F11" s="9">
        <v>77165565</v>
      </c>
      <c r="G11" s="9">
        <v>37155600</v>
      </c>
    </row>
    <row r="12" spans="1:7" ht="15.75">
      <c r="A12" s="6" t="s">
        <v>13</v>
      </c>
      <c r="B12" s="7" t="s">
        <v>14</v>
      </c>
      <c r="C12" s="8"/>
      <c r="D12" s="7"/>
      <c r="E12" s="7"/>
      <c r="F12" s="9">
        <v>14927100</v>
      </c>
      <c r="G12" s="9">
        <v>15244900</v>
      </c>
    </row>
    <row r="13" spans="1:7" ht="31.5">
      <c r="A13" s="6" t="s">
        <v>15</v>
      </c>
      <c r="B13" s="7" t="s">
        <v>16</v>
      </c>
      <c r="C13" s="8"/>
      <c r="D13" s="7"/>
      <c r="E13" s="7"/>
      <c r="F13" s="9">
        <v>14927100</v>
      </c>
      <c r="G13" s="9">
        <v>15244900</v>
      </c>
    </row>
    <row r="14" spans="1:7" ht="31.5">
      <c r="A14" s="6" t="s">
        <v>17</v>
      </c>
      <c r="B14" s="7" t="s">
        <v>18</v>
      </c>
      <c r="C14" s="8"/>
      <c r="D14" s="7"/>
      <c r="E14" s="7"/>
      <c r="F14" s="9">
        <v>2661600</v>
      </c>
      <c r="G14" s="9">
        <v>2649500</v>
      </c>
    </row>
    <row r="15" spans="1:7" ht="15.75">
      <c r="A15" s="6" t="s">
        <v>19</v>
      </c>
      <c r="B15" s="7" t="s">
        <v>18</v>
      </c>
      <c r="C15" s="8" t="s">
        <v>20</v>
      </c>
      <c r="D15" s="7"/>
      <c r="E15" s="7"/>
      <c r="F15" s="9">
        <v>2661600</v>
      </c>
      <c r="G15" s="9">
        <v>2649500</v>
      </c>
    </row>
    <row r="16" spans="1:7" ht="15.75">
      <c r="A16" s="6" t="s">
        <v>21</v>
      </c>
      <c r="B16" s="7" t="s">
        <v>18</v>
      </c>
      <c r="C16" s="8" t="s">
        <v>22</v>
      </c>
      <c r="D16" s="7"/>
      <c r="E16" s="7"/>
      <c r="F16" s="9">
        <v>2661600</v>
      </c>
      <c r="G16" s="9">
        <v>2649500</v>
      </c>
    </row>
    <row r="17" spans="1:7" ht="15.75">
      <c r="A17" s="6" t="s">
        <v>23</v>
      </c>
      <c r="B17" s="7" t="s">
        <v>18</v>
      </c>
      <c r="C17" s="8" t="s">
        <v>22</v>
      </c>
      <c r="D17" s="7" t="s">
        <v>24</v>
      </c>
      <c r="E17" s="7" t="s">
        <v>25</v>
      </c>
      <c r="F17" s="9">
        <v>2661600</v>
      </c>
      <c r="G17" s="9">
        <v>2649500</v>
      </c>
    </row>
    <row r="18" spans="1:7" ht="15.75">
      <c r="A18" s="6" t="s">
        <v>26</v>
      </c>
      <c r="B18" s="7" t="s">
        <v>18</v>
      </c>
      <c r="C18" s="8" t="s">
        <v>22</v>
      </c>
      <c r="D18" s="7" t="s">
        <v>24</v>
      </c>
      <c r="E18" s="7" t="s">
        <v>27</v>
      </c>
      <c r="F18" s="9">
        <v>2661600</v>
      </c>
      <c r="G18" s="9">
        <v>2649500</v>
      </c>
    </row>
    <row r="19" spans="1:7" ht="15.75">
      <c r="A19" s="6" t="s">
        <v>28</v>
      </c>
      <c r="B19" s="7" t="s">
        <v>29</v>
      </c>
      <c r="C19" s="8"/>
      <c r="D19" s="7"/>
      <c r="E19" s="7"/>
      <c r="F19" s="9">
        <v>9500000</v>
      </c>
      <c r="G19" s="9">
        <v>9750000</v>
      </c>
    </row>
    <row r="20" spans="1:7" ht="15.75">
      <c r="A20" s="6" t="s">
        <v>19</v>
      </c>
      <c r="B20" s="7" t="s">
        <v>29</v>
      </c>
      <c r="C20" s="8" t="s">
        <v>20</v>
      </c>
      <c r="D20" s="7"/>
      <c r="E20" s="7"/>
      <c r="F20" s="9">
        <v>9500000</v>
      </c>
      <c r="G20" s="9">
        <v>9750000</v>
      </c>
    </row>
    <row r="21" spans="1:7" ht="15.75">
      <c r="A21" s="6" t="s">
        <v>21</v>
      </c>
      <c r="B21" s="7" t="s">
        <v>29</v>
      </c>
      <c r="C21" s="8" t="s">
        <v>22</v>
      </c>
      <c r="D21" s="7"/>
      <c r="E21" s="7"/>
      <c r="F21" s="9">
        <v>9500000</v>
      </c>
      <c r="G21" s="9">
        <v>9750000</v>
      </c>
    </row>
    <row r="22" spans="1:7" ht="15.75">
      <c r="A22" s="6" t="s">
        <v>23</v>
      </c>
      <c r="B22" s="7" t="s">
        <v>29</v>
      </c>
      <c r="C22" s="8" t="s">
        <v>22</v>
      </c>
      <c r="D22" s="7" t="s">
        <v>24</v>
      </c>
      <c r="E22" s="7" t="s">
        <v>25</v>
      </c>
      <c r="F22" s="9">
        <v>9500000</v>
      </c>
      <c r="G22" s="9">
        <v>9750000</v>
      </c>
    </row>
    <row r="23" spans="1:7" ht="15.75">
      <c r="A23" s="6" t="s">
        <v>26</v>
      </c>
      <c r="B23" s="7" t="s">
        <v>29</v>
      </c>
      <c r="C23" s="8" t="s">
        <v>22</v>
      </c>
      <c r="D23" s="7" t="s">
        <v>24</v>
      </c>
      <c r="E23" s="7" t="s">
        <v>27</v>
      </c>
      <c r="F23" s="9">
        <v>9500000</v>
      </c>
      <c r="G23" s="9">
        <v>9750000</v>
      </c>
    </row>
    <row r="24" spans="1:7" ht="15.75">
      <c r="A24" s="6" t="s">
        <v>30</v>
      </c>
      <c r="B24" s="7" t="s">
        <v>31</v>
      </c>
      <c r="C24" s="8"/>
      <c r="D24" s="7"/>
      <c r="E24" s="7"/>
      <c r="F24" s="9">
        <v>500000</v>
      </c>
      <c r="G24" s="9">
        <v>500000</v>
      </c>
    </row>
    <row r="25" spans="1:7" ht="15.75">
      <c r="A25" s="6" t="s">
        <v>19</v>
      </c>
      <c r="B25" s="7" t="s">
        <v>31</v>
      </c>
      <c r="C25" s="8" t="s">
        <v>20</v>
      </c>
      <c r="D25" s="7"/>
      <c r="E25" s="7"/>
      <c r="F25" s="9">
        <v>500000</v>
      </c>
      <c r="G25" s="9">
        <v>500000</v>
      </c>
    </row>
    <row r="26" spans="1:7" ht="15.75">
      <c r="A26" s="6" t="s">
        <v>21</v>
      </c>
      <c r="B26" s="7" t="s">
        <v>31</v>
      </c>
      <c r="C26" s="8" t="s">
        <v>22</v>
      </c>
      <c r="D26" s="7"/>
      <c r="E26" s="7"/>
      <c r="F26" s="9">
        <v>500000</v>
      </c>
      <c r="G26" s="9">
        <v>500000</v>
      </c>
    </row>
    <row r="27" spans="1:7" ht="15.75">
      <c r="A27" s="6" t="s">
        <v>23</v>
      </c>
      <c r="B27" s="7" t="s">
        <v>31</v>
      </c>
      <c r="C27" s="8" t="s">
        <v>22</v>
      </c>
      <c r="D27" s="7" t="s">
        <v>24</v>
      </c>
      <c r="E27" s="7" t="s">
        <v>25</v>
      </c>
      <c r="F27" s="9">
        <v>500000</v>
      </c>
      <c r="G27" s="9">
        <v>500000</v>
      </c>
    </row>
    <row r="28" spans="1:7" ht="15.75">
      <c r="A28" s="6" t="s">
        <v>26</v>
      </c>
      <c r="B28" s="7" t="s">
        <v>31</v>
      </c>
      <c r="C28" s="8" t="s">
        <v>22</v>
      </c>
      <c r="D28" s="7" t="s">
        <v>24</v>
      </c>
      <c r="E28" s="7" t="s">
        <v>27</v>
      </c>
      <c r="F28" s="9">
        <v>500000</v>
      </c>
      <c r="G28" s="9">
        <v>500000</v>
      </c>
    </row>
    <row r="29" spans="1:7" ht="31.5">
      <c r="A29" s="6" t="s">
        <v>32</v>
      </c>
      <c r="B29" s="7" t="s">
        <v>33</v>
      </c>
      <c r="C29" s="8"/>
      <c r="D29" s="7"/>
      <c r="E29" s="7"/>
      <c r="F29" s="9">
        <v>1665500</v>
      </c>
      <c r="G29" s="9">
        <v>1745400</v>
      </c>
    </row>
    <row r="30" spans="1:7" ht="15.75">
      <c r="A30" s="6" t="s">
        <v>19</v>
      </c>
      <c r="B30" s="7" t="s">
        <v>33</v>
      </c>
      <c r="C30" s="8" t="s">
        <v>20</v>
      </c>
      <c r="D30" s="7"/>
      <c r="E30" s="7"/>
      <c r="F30" s="9">
        <v>1665500</v>
      </c>
      <c r="G30" s="9">
        <v>1745400</v>
      </c>
    </row>
    <row r="31" spans="1:7" ht="15.75">
      <c r="A31" s="6" t="s">
        <v>21</v>
      </c>
      <c r="B31" s="7" t="s">
        <v>33</v>
      </c>
      <c r="C31" s="8" t="s">
        <v>22</v>
      </c>
      <c r="D31" s="7"/>
      <c r="E31" s="7"/>
      <c r="F31" s="9">
        <v>1665500</v>
      </c>
      <c r="G31" s="9">
        <v>1745400</v>
      </c>
    </row>
    <row r="32" spans="1:7" ht="15.75">
      <c r="A32" s="6" t="s">
        <v>23</v>
      </c>
      <c r="B32" s="7" t="s">
        <v>33</v>
      </c>
      <c r="C32" s="8" t="s">
        <v>22</v>
      </c>
      <c r="D32" s="7" t="s">
        <v>24</v>
      </c>
      <c r="E32" s="7" t="s">
        <v>25</v>
      </c>
      <c r="F32" s="9">
        <v>1665500</v>
      </c>
      <c r="G32" s="9">
        <v>1745400</v>
      </c>
    </row>
    <row r="33" spans="1:7" ht="15.75">
      <c r="A33" s="6" t="s">
        <v>26</v>
      </c>
      <c r="B33" s="7" t="s">
        <v>33</v>
      </c>
      <c r="C33" s="8" t="s">
        <v>22</v>
      </c>
      <c r="D33" s="7" t="s">
        <v>24</v>
      </c>
      <c r="E33" s="7" t="s">
        <v>27</v>
      </c>
      <c r="F33" s="9">
        <v>1665500</v>
      </c>
      <c r="G33" s="9">
        <v>1745400</v>
      </c>
    </row>
    <row r="34" spans="1:7" ht="31.5">
      <c r="A34" s="6" t="s">
        <v>34</v>
      </c>
      <c r="B34" s="7" t="s">
        <v>35</v>
      </c>
      <c r="C34" s="8"/>
      <c r="D34" s="7"/>
      <c r="E34" s="7"/>
      <c r="F34" s="9">
        <v>600000</v>
      </c>
      <c r="G34" s="9">
        <v>600000</v>
      </c>
    </row>
    <row r="35" spans="1:7" ht="15.75">
      <c r="A35" s="6" t="s">
        <v>19</v>
      </c>
      <c r="B35" s="7" t="s">
        <v>35</v>
      </c>
      <c r="C35" s="8" t="s">
        <v>20</v>
      </c>
      <c r="D35" s="7"/>
      <c r="E35" s="7"/>
      <c r="F35" s="9">
        <v>600000</v>
      </c>
      <c r="G35" s="9">
        <v>600000</v>
      </c>
    </row>
    <row r="36" spans="1:7" ht="15.75">
      <c r="A36" s="6" t="s">
        <v>21</v>
      </c>
      <c r="B36" s="7" t="s">
        <v>35</v>
      </c>
      <c r="C36" s="8" t="s">
        <v>22</v>
      </c>
      <c r="D36" s="7"/>
      <c r="E36" s="7"/>
      <c r="F36" s="9">
        <v>600000</v>
      </c>
      <c r="G36" s="9">
        <v>600000</v>
      </c>
    </row>
    <row r="37" spans="1:7" ht="15.75">
      <c r="A37" s="6" t="s">
        <v>23</v>
      </c>
      <c r="B37" s="7" t="s">
        <v>35</v>
      </c>
      <c r="C37" s="8" t="s">
        <v>22</v>
      </c>
      <c r="D37" s="7" t="s">
        <v>24</v>
      </c>
      <c r="E37" s="7" t="s">
        <v>25</v>
      </c>
      <c r="F37" s="9">
        <v>600000</v>
      </c>
      <c r="G37" s="9">
        <v>600000</v>
      </c>
    </row>
    <row r="38" spans="1:7" ht="15.75">
      <c r="A38" s="6" t="s">
        <v>26</v>
      </c>
      <c r="B38" s="7" t="s">
        <v>35</v>
      </c>
      <c r="C38" s="8" t="s">
        <v>22</v>
      </c>
      <c r="D38" s="7" t="s">
        <v>24</v>
      </c>
      <c r="E38" s="7" t="s">
        <v>27</v>
      </c>
      <c r="F38" s="9">
        <v>600000</v>
      </c>
      <c r="G38" s="9">
        <v>600000</v>
      </c>
    </row>
    <row r="39" spans="1:7" ht="15.75">
      <c r="A39" s="6" t="s">
        <v>36</v>
      </c>
      <c r="B39" s="7" t="s">
        <v>37</v>
      </c>
      <c r="C39" s="8"/>
      <c r="D39" s="7"/>
      <c r="E39" s="7"/>
      <c r="F39" s="9">
        <v>19050000</v>
      </c>
      <c r="G39" s="9">
        <v>19350000</v>
      </c>
    </row>
    <row r="40" spans="1:7" ht="15.75">
      <c r="A40" s="6" t="s">
        <v>38</v>
      </c>
      <c r="B40" s="7" t="s">
        <v>39</v>
      </c>
      <c r="C40" s="8"/>
      <c r="D40" s="7"/>
      <c r="E40" s="7"/>
      <c r="F40" s="9">
        <v>1850000</v>
      </c>
      <c r="G40" s="9">
        <v>1950000</v>
      </c>
    </row>
    <row r="41" spans="1:7" ht="15.75">
      <c r="A41" s="6" t="s">
        <v>40</v>
      </c>
      <c r="B41" s="7" t="s">
        <v>41</v>
      </c>
      <c r="C41" s="8"/>
      <c r="D41" s="7"/>
      <c r="E41" s="7"/>
      <c r="F41" s="9">
        <v>1250000</v>
      </c>
      <c r="G41" s="9">
        <v>1250000</v>
      </c>
    </row>
    <row r="42" spans="1:7" ht="15.75">
      <c r="A42" s="6" t="s">
        <v>19</v>
      </c>
      <c r="B42" s="7" t="s">
        <v>41</v>
      </c>
      <c r="C42" s="8" t="s">
        <v>20</v>
      </c>
      <c r="D42" s="7"/>
      <c r="E42" s="7"/>
      <c r="F42" s="9">
        <v>1250000</v>
      </c>
      <c r="G42" s="9">
        <v>1250000</v>
      </c>
    </row>
    <row r="43" spans="1:7" ht="15.75">
      <c r="A43" s="6" t="s">
        <v>21</v>
      </c>
      <c r="B43" s="7" t="s">
        <v>41</v>
      </c>
      <c r="C43" s="8" t="s">
        <v>22</v>
      </c>
      <c r="D43" s="7"/>
      <c r="E43" s="7"/>
      <c r="F43" s="9">
        <v>1250000</v>
      </c>
      <c r="G43" s="9">
        <v>1250000</v>
      </c>
    </row>
    <row r="44" spans="1:7" ht="15.75">
      <c r="A44" s="6" t="s">
        <v>42</v>
      </c>
      <c r="B44" s="7" t="s">
        <v>41</v>
      </c>
      <c r="C44" s="8" t="s">
        <v>22</v>
      </c>
      <c r="D44" s="7" t="s">
        <v>43</v>
      </c>
      <c r="E44" s="7" t="s">
        <v>25</v>
      </c>
      <c r="F44" s="9">
        <v>1250000</v>
      </c>
      <c r="G44" s="9">
        <v>1250000</v>
      </c>
    </row>
    <row r="45" spans="1:7" ht="15.75">
      <c r="A45" s="6" t="s">
        <v>44</v>
      </c>
      <c r="B45" s="7" t="s">
        <v>41</v>
      </c>
      <c r="C45" s="8" t="s">
        <v>22</v>
      </c>
      <c r="D45" s="7" t="s">
        <v>43</v>
      </c>
      <c r="E45" s="7" t="s">
        <v>45</v>
      </c>
      <c r="F45" s="9">
        <v>1250000</v>
      </c>
      <c r="G45" s="9">
        <v>1250000</v>
      </c>
    </row>
    <row r="46" spans="1:7" ht="31.5">
      <c r="A46" s="6" t="s">
        <v>46</v>
      </c>
      <c r="B46" s="7" t="s">
        <v>47</v>
      </c>
      <c r="C46" s="8"/>
      <c r="D46" s="7"/>
      <c r="E46" s="7"/>
      <c r="F46" s="9">
        <v>600000</v>
      </c>
      <c r="G46" s="9">
        <v>700000</v>
      </c>
    </row>
    <row r="47" spans="1:7" ht="15.75">
      <c r="A47" s="6" t="s">
        <v>19</v>
      </c>
      <c r="B47" s="7" t="s">
        <v>47</v>
      </c>
      <c r="C47" s="8" t="s">
        <v>20</v>
      </c>
      <c r="D47" s="7"/>
      <c r="E47" s="7"/>
      <c r="F47" s="9">
        <v>600000</v>
      </c>
      <c r="G47" s="9">
        <v>700000</v>
      </c>
    </row>
    <row r="48" spans="1:7" ht="15.75">
      <c r="A48" s="6" t="s">
        <v>21</v>
      </c>
      <c r="B48" s="7" t="s">
        <v>47</v>
      </c>
      <c r="C48" s="8" t="s">
        <v>22</v>
      </c>
      <c r="D48" s="7"/>
      <c r="E48" s="7"/>
      <c r="F48" s="9">
        <v>600000</v>
      </c>
      <c r="G48" s="9">
        <v>700000</v>
      </c>
    </row>
    <row r="49" spans="1:7" ht="15.75">
      <c r="A49" s="6" t="s">
        <v>42</v>
      </c>
      <c r="B49" s="7" t="s">
        <v>47</v>
      </c>
      <c r="C49" s="8" t="s">
        <v>22</v>
      </c>
      <c r="D49" s="7" t="s">
        <v>43</v>
      </c>
      <c r="E49" s="7" t="s">
        <v>25</v>
      </c>
      <c r="F49" s="9">
        <v>600000</v>
      </c>
      <c r="G49" s="9">
        <v>700000</v>
      </c>
    </row>
    <row r="50" spans="1:7" ht="15.75">
      <c r="A50" s="6" t="s">
        <v>44</v>
      </c>
      <c r="B50" s="7" t="s">
        <v>47</v>
      </c>
      <c r="C50" s="8" t="s">
        <v>22</v>
      </c>
      <c r="D50" s="7" t="s">
        <v>43</v>
      </c>
      <c r="E50" s="7" t="s">
        <v>45</v>
      </c>
      <c r="F50" s="9">
        <v>600000</v>
      </c>
      <c r="G50" s="9">
        <v>700000</v>
      </c>
    </row>
    <row r="51" spans="1:7" ht="15.75">
      <c r="A51" s="6" t="s">
        <v>48</v>
      </c>
      <c r="B51" s="7" t="s">
        <v>49</v>
      </c>
      <c r="C51" s="8"/>
      <c r="D51" s="7"/>
      <c r="E51" s="7"/>
      <c r="F51" s="9">
        <v>2600000</v>
      </c>
      <c r="G51" s="9">
        <v>2600000</v>
      </c>
    </row>
    <row r="52" spans="1:7" ht="31.5">
      <c r="A52" s="6" t="s">
        <v>46</v>
      </c>
      <c r="B52" s="7" t="s">
        <v>50</v>
      </c>
      <c r="C52" s="8"/>
      <c r="D52" s="7"/>
      <c r="E52" s="7"/>
      <c r="F52" s="9">
        <v>1700000</v>
      </c>
      <c r="G52" s="9">
        <v>1700000</v>
      </c>
    </row>
    <row r="53" spans="1:7" ht="15.75">
      <c r="A53" s="6" t="s">
        <v>19</v>
      </c>
      <c r="B53" s="7" t="s">
        <v>50</v>
      </c>
      <c r="C53" s="8" t="s">
        <v>20</v>
      </c>
      <c r="D53" s="7"/>
      <c r="E53" s="7"/>
      <c r="F53" s="9">
        <v>1700000</v>
      </c>
      <c r="G53" s="9">
        <v>1700000</v>
      </c>
    </row>
    <row r="54" spans="1:7" ht="15.75">
      <c r="A54" s="6" t="s">
        <v>21</v>
      </c>
      <c r="B54" s="7" t="s">
        <v>50</v>
      </c>
      <c r="C54" s="8" t="s">
        <v>22</v>
      </c>
      <c r="D54" s="7"/>
      <c r="E54" s="7"/>
      <c r="F54" s="9">
        <v>1700000</v>
      </c>
      <c r="G54" s="9">
        <v>1700000</v>
      </c>
    </row>
    <row r="55" spans="1:7" ht="15.75">
      <c r="A55" s="6" t="s">
        <v>42</v>
      </c>
      <c r="B55" s="7" t="s">
        <v>50</v>
      </c>
      <c r="C55" s="8" t="s">
        <v>22</v>
      </c>
      <c r="D55" s="7" t="s">
        <v>43</v>
      </c>
      <c r="E55" s="7" t="s">
        <v>25</v>
      </c>
      <c r="F55" s="9">
        <v>1700000</v>
      </c>
      <c r="G55" s="9">
        <v>1700000</v>
      </c>
    </row>
    <row r="56" spans="1:7" ht="15.75">
      <c r="A56" s="6" t="s">
        <v>51</v>
      </c>
      <c r="B56" s="7" t="s">
        <v>50</v>
      </c>
      <c r="C56" s="8" t="s">
        <v>22</v>
      </c>
      <c r="D56" s="7" t="s">
        <v>43</v>
      </c>
      <c r="E56" s="7" t="s">
        <v>52</v>
      </c>
      <c r="F56" s="9">
        <v>1700000</v>
      </c>
      <c r="G56" s="9">
        <v>1700000</v>
      </c>
    </row>
    <row r="57" spans="1:7" ht="15.75">
      <c r="A57" s="6" t="s">
        <v>53</v>
      </c>
      <c r="B57" s="7" t="s">
        <v>54</v>
      </c>
      <c r="C57" s="8"/>
      <c r="D57" s="7"/>
      <c r="E57" s="7"/>
      <c r="F57" s="9">
        <v>900000</v>
      </c>
      <c r="G57" s="9">
        <v>900000</v>
      </c>
    </row>
    <row r="58" spans="1:7" ht="15.75">
      <c r="A58" s="6" t="s">
        <v>59</v>
      </c>
      <c r="B58" s="7" t="s">
        <v>54</v>
      </c>
      <c r="C58" s="8" t="s">
        <v>60</v>
      </c>
      <c r="D58" s="7"/>
      <c r="E58" s="7"/>
      <c r="F58" s="9">
        <v>900000</v>
      </c>
      <c r="G58" s="9">
        <v>900000</v>
      </c>
    </row>
    <row r="59" spans="1:7" ht="31.5">
      <c r="A59" s="6" t="s">
        <v>61</v>
      </c>
      <c r="B59" s="7" t="s">
        <v>54</v>
      </c>
      <c r="C59" s="8" t="s">
        <v>62</v>
      </c>
      <c r="D59" s="7"/>
      <c r="E59" s="7"/>
      <c r="F59" s="9">
        <v>900000</v>
      </c>
      <c r="G59" s="9">
        <v>900000</v>
      </c>
    </row>
    <row r="60" spans="1:7" ht="15.75">
      <c r="A60" s="6" t="s">
        <v>42</v>
      </c>
      <c r="B60" s="7" t="s">
        <v>54</v>
      </c>
      <c r="C60" s="8" t="s">
        <v>62</v>
      </c>
      <c r="D60" s="7" t="s">
        <v>43</v>
      </c>
      <c r="E60" s="7" t="s">
        <v>25</v>
      </c>
      <c r="F60" s="9">
        <v>900000</v>
      </c>
      <c r="G60" s="9">
        <v>900000</v>
      </c>
    </row>
    <row r="61" spans="1:7" ht="15.75">
      <c r="A61" s="6" t="s">
        <v>51</v>
      </c>
      <c r="B61" s="7" t="s">
        <v>54</v>
      </c>
      <c r="C61" s="8" t="s">
        <v>62</v>
      </c>
      <c r="D61" s="7" t="s">
        <v>43</v>
      </c>
      <c r="E61" s="7" t="s">
        <v>52</v>
      </c>
      <c r="F61" s="9">
        <v>900000</v>
      </c>
      <c r="G61" s="9">
        <v>900000</v>
      </c>
    </row>
    <row r="62" spans="1:7" ht="15.75">
      <c r="A62" s="6" t="s">
        <v>63</v>
      </c>
      <c r="B62" s="7" t="s">
        <v>64</v>
      </c>
      <c r="C62" s="8"/>
      <c r="D62" s="7"/>
      <c r="E62" s="7"/>
      <c r="F62" s="9">
        <v>14600000</v>
      </c>
      <c r="G62" s="9">
        <v>14800000</v>
      </c>
    </row>
    <row r="63" spans="1:7" ht="15.75">
      <c r="A63" s="6" t="s">
        <v>65</v>
      </c>
      <c r="B63" s="7" t="s">
        <v>66</v>
      </c>
      <c r="C63" s="8"/>
      <c r="D63" s="7"/>
      <c r="E63" s="7"/>
      <c r="F63" s="9">
        <v>2000000</v>
      </c>
      <c r="G63" s="9">
        <v>2000000</v>
      </c>
    </row>
    <row r="64" spans="1:7" ht="15.75">
      <c r="A64" s="6" t="s">
        <v>19</v>
      </c>
      <c r="B64" s="7" t="s">
        <v>66</v>
      </c>
      <c r="C64" s="8" t="s">
        <v>20</v>
      </c>
      <c r="D64" s="7"/>
      <c r="E64" s="7"/>
      <c r="F64" s="9">
        <v>2000000</v>
      </c>
      <c r="G64" s="9">
        <v>2000000</v>
      </c>
    </row>
    <row r="65" spans="1:7" ht="15.75">
      <c r="A65" s="6" t="s">
        <v>21</v>
      </c>
      <c r="B65" s="7" t="s">
        <v>66</v>
      </c>
      <c r="C65" s="8" t="s">
        <v>22</v>
      </c>
      <c r="D65" s="7"/>
      <c r="E65" s="7"/>
      <c r="F65" s="9">
        <v>2000000</v>
      </c>
      <c r="G65" s="9">
        <v>2000000</v>
      </c>
    </row>
    <row r="66" spans="1:7" ht="15.75">
      <c r="A66" s="6" t="s">
        <v>42</v>
      </c>
      <c r="B66" s="7" t="s">
        <v>66</v>
      </c>
      <c r="C66" s="8" t="s">
        <v>22</v>
      </c>
      <c r="D66" s="7" t="s">
        <v>43</v>
      </c>
      <c r="E66" s="7" t="s">
        <v>25</v>
      </c>
      <c r="F66" s="9">
        <v>2000000</v>
      </c>
      <c r="G66" s="9">
        <v>2000000</v>
      </c>
    </row>
    <row r="67" spans="1:7" ht="15.75">
      <c r="A67" s="6" t="s">
        <v>67</v>
      </c>
      <c r="B67" s="7" t="s">
        <v>66</v>
      </c>
      <c r="C67" s="8" t="s">
        <v>22</v>
      </c>
      <c r="D67" s="7" t="s">
        <v>43</v>
      </c>
      <c r="E67" s="7" t="s">
        <v>68</v>
      </c>
      <c r="F67" s="9">
        <v>2000000</v>
      </c>
      <c r="G67" s="9">
        <v>2000000</v>
      </c>
    </row>
    <row r="68" spans="1:7" ht="31.5">
      <c r="A68" s="6" t="s">
        <v>69</v>
      </c>
      <c r="B68" s="7" t="s">
        <v>70</v>
      </c>
      <c r="C68" s="8"/>
      <c r="D68" s="7"/>
      <c r="E68" s="7"/>
      <c r="F68" s="9">
        <v>4300000</v>
      </c>
      <c r="G68" s="9">
        <v>4500000</v>
      </c>
    </row>
    <row r="69" spans="1:7" ht="15.75">
      <c r="A69" s="6" t="s">
        <v>19</v>
      </c>
      <c r="B69" s="7" t="s">
        <v>70</v>
      </c>
      <c r="C69" s="8" t="s">
        <v>20</v>
      </c>
      <c r="D69" s="7"/>
      <c r="E69" s="7"/>
      <c r="F69" s="9">
        <v>4300000</v>
      </c>
      <c r="G69" s="9">
        <v>4500000</v>
      </c>
    </row>
    <row r="70" spans="1:7" ht="15.75">
      <c r="A70" s="6" t="s">
        <v>21</v>
      </c>
      <c r="B70" s="7" t="s">
        <v>70</v>
      </c>
      <c r="C70" s="8" t="s">
        <v>22</v>
      </c>
      <c r="D70" s="7"/>
      <c r="E70" s="7"/>
      <c r="F70" s="9">
        <v>4300000</v>
      </c>
      <c r="G70" s="9">
        <v>4500000</v>
      </c>
    </row>
    <row r="71" spans="1:7" ht="15.75">
      <c r="A71" s="6" t="s">
        <v>42</v>
      </c>
      <c r="B71" s="7" t="s">
        <v>70</v>
      </c>
      <c r="C71" s="8" t="s">
        <v>22</v>
      </c>
      <c r="D71" s="7" t="s">
        <v>43</v>
      </c>
      <c r="E71" s="7" t="s">
        <v>25</v>
      </c>
      <c r="F71" s="9">
        <v>4300000</v>
      </c>
      <c r="G71" s="9">
        <v>4500000</v>
      </c>
    </row>
    <row r="72" spans="1:7" ht="15.75">
      <c r="A72" s="6" t="s">
        <v>67</v>
      </c>
      <c r="B72" s="7" t="s">
        <v>70</v>
      </c>
      <c r="C72" s="8" t="s">
        <v>22</v>
      </c>
      <c r="D72" s="7" t="s">
        <v>43</v>
      </c>
      <c r="E72" s="7" t="s">
        <v>68</v>
      </c>
      <c r="F72" s="9">
        <v>4300000</v>
      </c>
      <c r="G72" s="9">
        <v>4500000</v>
      </c>
    </row>
    <row r="73" spans="1:7" ht="15.75">
      <c r="A73" s="6" t="s">
        <v>71</v>
      </c>
      <c r="B73" s="7" t="s">
        <v>72</v>
      </c>
      <c r="C73" s="8"/>
      <c r="D73" s="7"/>
      <c r="E73" s="7"/>
      <c r="F73" s="9">
        <v>500000</v>
      </c>
      <c r="G73" s="9">
        <v>500000</v>
      </c>
    </row>
    <row r="74" spans="1:7" ht="15.75">
      <c r="A74" s="6" t="s">
        <v>19</v>
      </c>
      <c r="B74" s="7" t="s">
        <v>72</v>
      </c>
      <c r="C74" s="8" t="s">
        <v>20</v>
      </c>
      <c r="D74" s="7"/>
      <c r="E74" s="7"/>
      <c r="F74" s="9">
        <v>500000</v>
      </c>
      <c r="G74" s="9">
        <v>500000</v>
      </c>
    </row>
    <row r="75" spans="1:7" ht="15.75">
      <c r="A75" s="6" t="s">
        <v>21</v>
      </c>
      <c r="B75" s="7" t="s">
        <v>72</v>
      </c>
      <c r="C75" s="8" t="s">
        <v>22</v>
      </c>
      <c r="D75" s="7"/>
      <c r="E75" s="7"/>
      <c r="F75" s="9">
        <v>500000</v>
      </c>
      <c r="G75" s="9">
        <v>500000</v>
      </c>
    </row>
    <row r="76" spans="1:7" ht="15.75">
      <c r="A76" s="6" t="s">
        <v>42</v>
      </c>
      <c r="B76" s="7" t="s">
        <v>72</v>
      </c>
      <c r="C76" s="8" t="s">
        <v>22</v>
      </c>
      <c r="D76" s="7" t="s">
        <v>43</v>
      </c>
      <c r="E76" s="7" t="s">
        <v>25</v>
      </c>
      <c r="F76" s="9">
        <v>500000</v>
      </c>
      <c r="G76" s="9">
        <v>500000</v>
      </c>
    </row>
    <row r="77" spans="1:7" ht="15.75">
      <c r="A77" s="6" t="s">
        <v>67</v>
      </c>
      <c r="B77" s="7" t="s">
        <v>72</v>
      </c>
      <c r="C77" s="8" t="s">
        <v>22</v>
      </c>
      <c r="D77" s="7" t="s">
        <v>43</v>
      </c>
      <c r="E77" s="7" t="s">
        <v>68</v>
      </c>
      <c r="F77" s="9">
        <v>500000</v>
      </c>
      <c r="G77" s="9">
        <v>500000</v>
      </c>
    </row>
    <row r="78" spans="1:7" ht="31.5">
      <c r="A78" s="6" t="s">
        <v>73</v>
      </c>
      <c r="B78" s="7" t="s">
        <v>74</v>
      </c>
      <c r="C78" s="8"/>
      <c r="D78" s="7"/>
      <c r="E78" s="7"/>
      <c r="F78" s="9">
        <v>2250000</v>
      </c>
      <c r="G78" s="9">
        <v>2250000</v>
      </c>
    </row>
    <row r="79" spans="1:7" ht="15.75">
      <c r="A79" s="6" t="s">
        <v>19</v>
      </c>
      <c r="B79" s="7" t="s">
        <v>74</v>
      </c>
      <c r="C79" s="8" t="s">
        <v>20</v>
      </c>
      <c r="D79" s="7"/>
      <c r="E79" s="7"/>
      <c r="F79" s="9">
        <v>2250000</v>
      </c>
      <c r="G79" s="9">
        <v>2250000</v>
      </c>
    </row>
    <row r="80" spans="1:7" ht="15.75">
      <c r="A80" s="6" t="s">
        <v>21</v>
      </c>
      <c r="B80" s="7" t="s">
        <v>74</v>
      </c>
      <c r="C80" s="8" t="s">
        <v>22</v>
      </c>
      <c r="D80" s="7"/>
      <c r="E80" s="7"/>
      <c r="F80" s="9">
        <v>2250000</v>
      </c>
      <c r="G80" s="9">
        <v>2250000</v>
      </c>
    </row>
    <row r="81" spans="1:7" ht="15.75">
      <c r="A81" s="6" t="s">
        <v>42</v>
      </c>
      <c r="B81" s="7" t="s">
        <v>74</v>
      </c>
      <c r="C81" s="8" t="s">
        <v>22</v>
      </c>
      <c r="D81" s="7" t="s">
        <v>43</v>
      </c>
      <c r="E81" s="7" t="s">
        <v>25</v>
      </c>
      <c r="F81" s="9">
        <v>2250000</v>
      </c>
      <c r="G81" s="9">
        <v>2250000</v>
      </c>
    </row>
    <row r="82" spans="1:7" ht="15.75">
      <c r="A82" s="6" t="s">
        <v>67</v>
      </c>
      <c r="B82" s="7" t="s">
        <v>74</v>
      </c>
      <c r="C82" s="8" t="s">
        <v>22</v>
      </c>
      <c r="D82" s="7" t="s">
        <v>43</v>
      </c>
      <c r="E82" s="7" t="s">
        <v>68</v>
      </c>
      <c r="F82" s="9">
        <v>2250000</v>
      </c>
      <c r="G82" s="9">
        <v>2250000</v>
      </c>
    </row>
    <row r="83" spans="1:7" ht="15.75">
      <c r="A83" s="6" t="s">
        <v>75</v>
      </c>
      <c r="B83" s="7" t="s">
        <v>76</v>
      </c>
      <c r="C83" s="8"/>
      <c r="D83" s="7"/>
      <c r="E83" s="7"/>
      <c r="F83" s="9">
        <v>100000</v>
      </c>
      <c r="G83" s="9">
        <v>100000</v>
      </c>
    </row>
    <row r="84" spans="1:7" ht="15.75">
      <c r="A84" s="6" t="s">
        <v>19</v>
      </c>
      <c r="B84" s="7" t="s">
        <v>76</v>
      </c>
      <c r="C84" s="8" t="s">
        <v>20</v>
      </c>
      <c r="D84" s="7"/>
      <c r="E84" s="7"/>
      <c r="F84" s="9">
        <v>100000</v>
      </c>
      <c r="G84" s="9">
        <v>100000</v>
      </c>
    </row>
    <row r="85" spans="1:7" ht="15.75">
      <c r="A85" s="6" t="s">
        <v>21</v>
      </c>
      <c r="B85" s="7" t="s">
        <v>76</v>
      </c>
      <c r="C85" s="8" t="s">
        <v>22</v>
      </c>
      <c r="D85" s="7"/>
      <c r="E85" s="7"/>
      <c r="F85" s="9">
        <v>100000</v>
      </c>
      <c r="G85" s="9">
        <v>100000</v>
      </c>
    </row>
    <row r="86" spans="1:7" ht="15.75">
      <c r="A86" s="6" t="s">
        <v>42</v>
      </c>
      <c r="B86" s="7" t="s">
        <v>76</v>
      </c>
      <c r="C86" s="8" t="s">
        <v>22</v>
      </c>
      <c r="D86" s="7" t="s">
        <v>43</v>
      </c>
      <c r="E86" s="7" t="s">
        <v>25</v>
      </c>
      <c r="F86" s="9">
        <v>100000</v>
      </c>
      <c r="G86" s="9">
        <v>100000</v>
      </c>
    </row>
    <row r="87" spans="1:7" ht="15.75">
      <c r="A87" s="6" t="s">
        <v>67</v>
      </c>
      <c r="B87" s="7" t="s">
        <v>76</v>
      </c>
      <c r="C87" s="8" t="s">
        <v>22</v>
      </c>
      <c r="D87" s="7" t="s">
        <v>43</v>
      </c>
      <c r="E87" s="7" t="s">
        <v>68</v>
      </c>
      <c r="F87" s="9">
        <v>100000</v>
      </c>
      <c r="G87" s="9">
        <v>100000</v>
      </c>
    </row>
    <row r="88" spans="1:7" ht="15.75">
      <c r="A88" s="6" t="s">
        <v>77</v>
      </c>
      <c r="B88" s="7" t="s">
        <v>78</v>
      </c>
      <c r="C88" s="8"/>
      <c r="D88" s="7"/>
      <c r="E88" s="7"/>
      <c r="F88" s="9">
        <v>4800000</v>
      </c>
      <c r="G88" s="9">
        <v>4800000</v>
      </c>
    </row>
    <row r="89" spans="1:7" ht="15.75">
      <c r="A89" s="6" t="s">
        <v>19</v>
      </c>
      <c r="B89" s="7" t="s">
        <v>78</v>
      </c>
      <c r="C89" s="8" t="s">
        <v>20</v>
      </c>
      <c r="D89" s="7"/>
      <c r="E89" s="7"/>
      <c r="F89" s="9">
        <v>4800000</v>
      </c>
      <c r="G89" s="9">
        <v>4800000</v>
      </c>
    </row>
    <row r="90" spans="1:7" ht="15.75">
      <c r="A90" s="6" t="s">
        <v>21</v>
      </c>
      <c r="B90" s="7" t="s">
        <v>78</v>
      </c>
      <c r="C90" s="8" t="s">
        <v>22</v>
      </c>
      <c r="D90" s="7"/>
      <c r="E90" s="7"/>
      <c r="F90" s="9">
        <v>4800000</v>
      </c>
      <c r="G90" s="9">
        <v>4800000</v>
      </c>
    </row>
    <row r="91" spans="1:7" ht="15.75">
      <c r="A91" s="6" t="s">
        <v>42</v>
      </c>
      <c r="B91" s="7" t="s">
        <v>78</v>
      </c>
      <c r="C91" s="8" t="s">
        <v>22</v>
      </c>
      <c r="D91" s="7" t="s">
        <v>43</v>
      </c>
      <c r="E91" s="7" t="s">
        <v>25</v>
      </c>
      <c r="F91" s="9">
        <v>4800000</v>
      </c>
      <c r="G91" s="9">
        <v>4800000</v>
      </c>
    </row>
    <row r="92" spans="1:7" ht="15.75">
      <c r="A92" s="6" t="s">
        <v>67</v>
      </c>
      <c r="B92" s="7" t="s">
        <v>78</v>
      </c>
      <c r="C92" s="8" t="s">
        <v>22</v>
      </c>
      <c r="D92" s="7" t="s">
        <v>43</v>
      </c>
      <c r="E92" s="7" t="s">
        <v>68</v>
      </c>
      <c r="F92" s="9">
        <v>4800000</v>
      </c>
      <c r="G92" s="9">
        <v>4800000</v>
      </c>
    </row>
    <row r="93" spans="1:7" ht="15.75">
      <c r="A93" s="6" t="s">
        <v>79</v>
      </c>
      <c r="B93" s="7" t="s">
        <v>80</v>
      </c>
      <c r="C93" s="8"/>
      <c r="D93" s="7"/>
      <c r="E93" s="7"/>
      <c r="F93" s="9">
        <v>650000</v>
      </c>
      <c r="G93" s="9">
        <v>650000</v>
      </c>
    </row>
    <row r="94" spans="1:7" ht="15.75">
      <c r="A94" s="6" t="s">
        <v>19</v>
      </c>
      <c r="B94" s="7" t="s">
        <v>80</v>
      </c>
      <c r="C94" s="8" t="s">
        <v>20</v>
      </c>
      <c r="D94" s="7"/>
      <c r="E94" s="7"/>
      <c r="F94" s="9">
        <v>650000</v>
      </c>
      <c r="G94" s="9">
        <v>650000</v>
      </c>
    </row>
    <row r="95" spans="1:7" ht="15.75">
      <c r="A95" s="6" t="s">
        <v>21</v>
      </c>
      <c r="B95" s="7" t="s">
        <v>80</v>
      </c>
      <c r="C95" s="8" t="s">
        <v>22</v>
      </c>
      <c r="D95" s="7"/>
      <c r="E95" s="7"/>
      <c r="F95" s="9">
        <v>650000</v>
      </c>
      <c r="G95" s="9">
        <v>650000</v>
      </c>
    </row>
    <row r="96" spans="1:7" ht="15.75">
      <c r="A96" s="6" t="s">
        <v>42</v>
      </c>
      <c r="B96" s="7" t="s">
        <v>80</v>
      </c>
      <c r="C96" s="8" t="s">
        <v>22</v>
      </c>
      <c r="D96" s="7" t="s">
        <v>43</v>
      </c>
      <c r="E96" s="7" t="s">
        <v>25</v>
      </c>
      <c r="F96" s="9">
        <v>650000</v>
      </c>
      <c r="G96" s="9">
        <v>650000</v>
      </c>
    </row>
    <row r="97" spans="1:7" ht="15.75">
      <c r="A97" s="6" t="s">
        <v>67</v>
      </c>
      <c r="B97" s="7" t="s">
        <v>80</v>
      </c>
      <c r="C97" s="8" t="s">
        <v>22</v>
      </c>
      <c r="D97" s="7" t="s">
        <v>43</v>
      </c>
      <c r="E97" s="7" t="s">
        <v>68</v>
      </c>
      <c r="F97" s="9">
        <v>650000</v>
      </c>
      <c r="G97" s="9">
        <v>650000</v>
      </c>
    </row>
    <row r="98" spans="1:7" ht="15.75">
      <c r="A98" s="6" t="s">
        <v>85</v>
      </c>
      <c r="B98" s="7" t="s">
        <v>86</v>
      </c>
      <c r="C98" s="8"/>
      <c r="D98" s="7"/>
      <c r="E98" s="7"/>
      <c r="F98" s="9">
        <v>41845665</v>
      </c>
      <c r="G98" s="9">
        <v>1200000</v>
      </c>
    </row>
    <row r="99" spans="1:7" ht="31.5">
      <c r="A99" s="6" t="s">
        <v>87</v>
      </c>
      <c r="B99" s="7" t="s">
        <v>88</v>
      </c>
      <c r="C99" s="8"/>
      <c r="D99" s="7"/>
      <c r="E99" s="7"/>
      <c r="F99" s="9">
        <v>1000000</v>
      </c>
      <c r="G99" s="9">
        <v>1000000</v>
      </c>
    </row>
    <row r="100" spans="1:7" ht="31.5">
      <c r="A100" s="6" t="s">
        <v>89</v>
      </c>
      <c r="B100" s="7" t="s">
        <v>90</v>
      </c>
      <c r="C100" s="8"/>
      <c r="D100" s="7"/>
      <c r="E100" s="7"/>
      <c r="F100" s="9">
        <v>1000000</v>
      </c>
      <c r="G100" s="9">
        <v>1000000</v>
      </c>
    </row>
    <row r="101" spans="1:7" ht="15.75">
      <c r="A101" s="6" t="s">
        <v>19</v>
      </c>
      <c r="B101" s="7" t="s">
        <v>90</v>
      </c>
      <c r="C101" s="8" t="s">
        <v>20</v>
      </c>
      <c r="D101" s="7"/>
      <c r="E101" s="7"/>
      <c r="F101" s="9">
        <v>1000000</v>
      </c>
      <c r="G101" s="9">
        <v>1000000</v>
      </c>
    </row>
    <row r="102" spans="1:7" ht="15.75">
      <c r="A102" s="6" t="s">
        <v>21</v>
      </c>
      <c r="B102" s="7" t="s">
        <v>90</v>
      </c>
      <c r="C102" s="8" t="s">
        <v>22</v>
      </c>
      <c r="D102" s="7"/>
      <c r="E102" s="7"/>
      <c r="F102" s="9">
        <v>1000000</v>
      </c>
      <c r="G102" s="9">
        <v>1000000</v>
      </c>
    </row>
    <row r="103" spans="1:7" ht="15.75">
      <c r="A103" s="6" t="s">
        <v>42</v>
      </c>
      <c r="B103" s="7" t="s">
        <v>90</v>
      </c>
      <c r="C103" s="8" t="s">
        <v>22</v>
      </c>
      <c r="D103" s="7" t="s">
        <v>43</v>
      </c>
      <c r="E103" s="7" t="s">
        <v>25</v>
      </c>
      <c r="F103" s="9">
        <v>1000000</v>
      </c>
      <c r="G103" s="9">
        <v>1000000</v>
      </c>
    </row>
    <row r="104" spans="1:7" ht="15.75">
      <c r="A104" s="6" t="s">
        <v>51</v>
      </c>
      <c r="B104" s="7" t="s">
        <v>90</v>
      </c>
      <c r="C104" s="8" t="s">
        <v>22</v>
      </c>
      <c r="D104" s="7" t="s">
        <v>43</v>
      </c>
      <c r="E104" s="7" t="s">
        <v>52</v>
      </c>
      <c r="F104" s="9">
        <v>1000000</v>
      </c>
      <c r="G104" s="9">
        <v>1000000</v>
      </c>
    </row>
    <row r="105" spans="1:7" ht="15.75">
      <c r="A105" s="6" t="s">
        <v>48</v>
      </c>
      <c r="B105" s="7" t="s">
        <v>91</v>
      </c>
      <c r="C105" s="8"/>
      <c r="D105" s="7"/>
      <c r="E105" s="7"/>
      <c r="F105" s="9">
        <v>40845665</v>
      </c>
      <c r="G105" s="9">
        <v>200000</v>
      </c>
    </row>
    <row r="106" spans="1:7" ht="15.75">
      <c r="A106" s="6" t="s">
        <v>92</v>
      </c>
      <c r="B106" s="7" t="s">
        <v>93</v>
      </c>
      <c r="C106" s="8"/>
      <c r="D106" s="7"/>
      <c r="E106" s="7"/>
      <c r="F106" s="9">
        <v>422985</v>
      </c>
      <c r="G106" s="9">
        <v>200000</v>
      </c>
    </row>
    <row r="107" spans="1:7" ht="15.75">
      <c r="A107" s="6" t="s">
        <v>81</v>
      </c>
      <c r="B107" s="7" t="s">
        <v>93</v>
      </c>
      <c r="C107" s="8" t="s">
        <v>82</v>
      </c>
      <c r="D107" s="7"/>
      <c r="E107" s="7"/>
      <c r="F107" s="9">
        <v>422985</v>
      </c>
      <c r="G107" s="9">
        <v>200000</v>
      </c>
    </row>
    <row r="108" spans="1:7" ht="15.75">
      <c r="A108" s="6" t="s">
        <v>83</v>
      </c>
      <c r="B108" s="7" t="s">
        <v>93</v>
      </c>
      <c r="C108" s="8" t="s">
        <v>84</v>
      </c>
      <c r="D108" s="7"/>
      <c r="E108" s="7"/>
      <c r="F108" s="9">
        <v>422985</v>
      </c>
      <c r="G108" s="9">
        <v>200000</v>
      </c>
    </row>
    <row r="109" spans="1:7" ht="15.75">
      <c r="A109" s="6" t="s">
        <v>42</v>
      </c>
      <c r="B109" s="7" t="s">
        <v>93</v>
      </c>
      <c r="C109" s="8" t="s">
        <v>84</v>
      </c>
      <c r="D109" s="7" t="s">
        <v>43</v>
      </c>
      <c r="E109" s="7" t="s">
        <v>25</v>
      </c>
      <c r="F109" s="9">
        <v>422985</v>
      </c>
      <c r="G109" s="9">
        <v>200000</v>
      </c>
    </row>
    <row r="110" spans="1:7" ht="15.75">
      <c r="A110" s="6" t="s">
        <v>51</v>
      </c>
      <c r="B110" s="7" t="s">
        <v>93</v>
      </c>
      <c r="C110" s="8" t="s">
        <v>84</v>
      </c>
      <c r="D110" s="7" t="s">
        <v>43</v>
      </c>
      <c r="E110" s="7" t="s">
        <v>52</v>
      </c>
      <c r="F110" s="9">
        <v>422985</v>
      </c>
      <c r="G110" s="9">
        <v>200000</v>
      </c>
    </row>
    <row r="111" spans="1:7" ht="31.5">
      <c r="A111" s="6" t="s">
        <v>94</v>
      </c>
      <c r="B111" s="7" t="s">
        <v>95</v>
      </c>
      <c r="C111" s="8"/>
      <c r="D111" s="7"/>
      <c r="E111" s="7"/>
      <c r="F111" s="9">
        <v>40422680</v>
      </c>
      <c r="G111" s="9"/>
    </row>
    <row r="112" spans="1:7" ht="15.75">
      <c r="A112" s="6" t="s">
        <v>81</v>
      </c>
      <c r="B112" s="7" t="s">
        <v>95</v>
      </c>
      <c r="C112" s="8" t="s">
        <v>82</v>
      </c>
      <c r="D112" s="7"/>
      <c r="E112" s="7"/>
      <c r="F112" s="9">
        <v>40422680</v>
      </c>
      <c r="G112" s="9"/>
    </row>
    <row r="113" spans="1:7" ht="15.75">
      <c r="A113" s="6" t="s">
        <v>83</v>
      </c>
      <c r="B113" s="7" t="s">
        <v>95</v>
      </c>
      <c r="C113" s="8" t="s">
        <v>84</v>
      </c>
      <c r="D113" s="7"/>
      <c r="E113" s="7"/>
      <c r="F113" s="9">
        <v>40422680</v>
      </c>
      <c r="G113" s="9"/>
    </row>
    <row r="114" spans="1:7" ht="15.75">
      <c r="A114" s="6" t="s">
        <v>42</v>
      </c>
      <c r="B114" s="7" t="s">
        <v>95</v>
      </c>
      <c r="C114" s="8" t="s">
        <v>84</v>
      </c>
      <c r="D114" s="7" t="s">
        <v>43</v>
      </c>
      <c r="E114" s="7" t="s">
        <v>25</v>
      </c>
      <c r="F114" s="9">
        <v>40422680</v>
      </c>
      <c r="G114" s="9"/>
    </row>
    <row r="115" spans="1:7" ht="15.75">
      <c r="A115" s="6" t="s">
        <v>51</v>
      </c>
      <c r="B115" s="7" t="s">
        <v>95</v>
      </c>
      <c r="C115" s="8" t="s">
        <v>84</v>
      </c>
      <c r="D115" s="7" t="s">
        <v>43</v>
      </c>
      <c r="E115" s="7" t="s">
        <v>52</v>
      </c>
      <c r="F115" s="9">
        <v>40422680</v>
      </c>
      <c r="G115" s="9"/>
    </row>
    <row r="116" spans="1:7" ht="31.5">
      <c r="A116" s="6" t="s">
        <v>96</v>
      </c>
      <c r="B116" s="7" t="s">
        <v>97</v>
      </c>
      <c r="C116" s="8"/>
      <c r="D116" s="7"/>
      <c r="E116" s="7"/>
      <c r="F116" s="9">
        <v>242800</v>
      </c>
      <c r="G116" s="9">
        <v>260700</v>
      </c>
    </row>
    <row r="117" spans="1:7" ht="31.5">
      <c r="A117" s="6" t="s">
        <v>98</v>
      </c>
      <c r="B117" s="7" t="s">
        <v>99</v>
      </c>
      <c r="C117" s="8"/>
      <c r="D117" s="7"/>
      <c r="E117" s="7"/>
      <c r="F117" s="9">
        <v>162800</v>
      </c>
      <c r="G117" s="9">
        <v>180700</v>
      </c>
    </row>
    <row r="118" spans="1:7" ht="31.5">
      <c r="A118" s="6" t="s">
        <v>100</v>
      </c>
      <c r="B118" s="7" t="s">
        <v>101</v>
      </c>
      <c r="C118" s="8"/>
      <c r="D118" s="7"/>
      <c r="E118" s="7"/>
      <c r="F118" s="9">
        <v>162800</v>
      </c>
      <c r="G118" s="9">
        <v>180700</v>
      </c>
    </row>
    <row r="119" spans="1:7" ht="15.75">
      <c r="A119" s="6" t="s">
        <v>19</v>
      </c>
      <c r="B119" s="7" t="s">
        <v>101</v>
      </c>
      <c r="C119" s="8" t="s">
        <v>20</v>
      </c>
      <c r="D119" s="7"/>
      <c r="E119" s="7"/>
      <c r="F119" s="9">
        <v>162800</v>
      </c>
      <c r="G119" s="9">
        <v>180700</v>
      </c>
    </row>
    <row r="120" spans="1:7" ht="15.75">
      <c r="A120" s="6" t="s">
        <v>21</v>
      </c>
      <c r="B120" s="7" t="s">
        <v>101</v>
      </c>
      <c r="C120" s="8" t="s">
        <v>22</v>
      </c>
      <c r="D120" s="7"/>
      <c r="E120" s="7"/>
      <c r="F120" s="9">
        <v>162800</v>
      </c>
      <c r="G120" s="9">
        <v>180700</v>
      </c>
    </row>
    <row r="121" spans="1:7" ht="15.75">
      <c r="A121" s="6" t="s">
        <v>102</v>
      </c>
      <c r="B121" s="7" t="s">
        <v>101</v>
      </c>
      <c r="C121" s="8" t="s">
        <v>22</v>
      </c>
      <c r="D121" s="7" t="s">
        <v>68</v>
      </c>
      <c r="E121" s="7" t="s">
        <v>25</v>
      </c>
      <c r="F121" s="9">
        <v>162800</v>
      </c>
      <c r="G121" s="9">
        <v>180700</v>
      </c>
    </row>
    <row r="122" spans="1:7" ht="15.75">
      <c r="A122" s="6" t="s">
        <v>103</v>
      </c>
      <c r="B122" s="7" t="s">
        <v>101</v>
      </c>
      <c r="C122" s="8" t="s">
        <v>22</v>
      </c>
      <c r="D122" s="7" t="s">
        <v>68</v>
      </c>
      <c r="E122" s="7" t="s">
        <v>104</v>
      </c>
      <c r="F122" s="9">
        <v>162800</v>
      </c>
      <c r="G122" s="9">
        <v>180700</v>
      </c>
    </row>
    <row r="123" spans="1:7" ht="31.5">
      <c r="A123" s="6" t="s">
        <v>107</v>
      </c>
      <c r="B123" s="7" t="s">
        <v>108</v>
      </c>
      <c r="C123" s="8"/>
      <c r="D123" s="7"/>
      <c r="E123" s="7"/>
      <c r="F123" s="9">
        <v>80000</v>
      </c>
      <c r="G123" s="9">
        <v>80000</v>
      </c>
    </row>
    <row r="124" spans="1:7" ht="31.5">
      <c r="A124" s="6" t="s">
        <v>109</v>
      </c>
      <c r="B124" s="7" t="s">
        <v>110</v>
      </c>
      <c r="C124" s="8"/>
      <c r="D124" s="7"/>
      <c r="E124" s="7"/>
      <c r="F124" s="9">
        <v>80000</v>
      </c>
      <c r="G124" s="9">
        <v>80000</v>
      </c>
    </row>
    <row r="125" spans="1:7" ht="15.75">
      <c r="A125" s="6" t="s">
        <v>19</v>
      </c>
      <c r="B125" s="7" t="s">
        <v>110</v>
      </c>
      <c r="C125" s="8" t="s">
        <v>20</v>
      </c>
      <c r="D125" s="7"/>
      <c r="E125" s="7"/>
      <c r="F125" s="9">
        <v>80000</v>
      </c>
      <c r="G125" s="9">
        <v>80000</v>
      </c>
    </row>
    <row r="126" spans="1:7" ht="15.75">
      <c r="A126" s="6" t="s">
        <v>21</v>
      </c>
      <c r="B126" s="7" t="s">
        <v>110</v>
      </c>
      <c r="C126" s="8" t="s">
        <v>22</v>
      </c>
      <c r="D126" s="7"/>
      <c r="E126" s="7"/>
      <c r="F126" s="9">
        <v>80000</v>
      </c>
      <c r="G126" s="9">
        <v>80000</v>
      </c>
    </row>
    <row r="127" spans="1:7" ht="15.75">
      <c r="A127" s="6" t="s">
        <v>102</v>
      </c>
      <c r="B127" s="7" t="s">
        <v>110</v>
      </c>
      <c r="C127" s="8" t="s">
        <v>22</v>
      </c>
      <c r="D127" s="7" t="s">
        <v>68</v>
      </c>
      <c r="E127" s="7" t="s">
        <v>25</v>
      </c>
      <c r="F127" s="9">
        <v>80000</v>
      </c>
      <c r="G127" s="9">
        <v>80000</v>
      </c>
    </row>
    <row r="128" spans="1:7" ht="31.5">
      <c r="A128" s="6" t="s">
        <v>106</v>
      </c>
      <c r="B128" s="7" t="s">
        <v>110</v>
      </c>
      <c r="C128" s="8" t="s">
        <v>22</v>
      </c>
      <c r="D128" s="7" t="s">
        <v>68</v>
      </c>
      <c r="E128" s="7" t="s">
        <v>27</v>
      </c>
      <c r="F128" s="9">
        <v>80000</v>
      </c>
      <c r="G128" s="9">
        <v>80000</v>
      </c>
    </row>
    <row r="129" spans="1:7" ht="15.75">
      <c r="A129" s="6" t="s">
        <v>111</v>
      </c>
      <c r="B129" s="7" t="s">
        <v>112</v>
      </c>
      <c r="C129" s="8"/>
      <c r="D129" s="7"/>
      <c r="E129" s="7"/>
      <c r="F129" s="9">
        <v>1100000</v>
      </c>
      <c r="G129" s="9">
        <v>1100000</v>
      </c>
    </row>
    <row r="130" spans="1:7" ht="31.5">
      <c r="A130" s="6" t="s">
        <v>113</v>
      </c>
      <c r="B130" s="7" t="s">
        <v>114</v>
      </c>
      <c r="C130" s="8"/>
      <c r="D130" s="7"/>
      <c r="E130" s="7"/>
      <c r="F130" s="9">
        <v>1100000</v>
      </c>
      <c r="G130" s="9">
        <v>1100000</v>
      </c>
    </row>
    <row r="131" spans="1:7" ht="15.75">
      <c r="A131" s="6" t="s">
        <v>115</v>
      </c>
      <c r="B131" s="7" t="s">
        <v>116</v>
      </c>
      <c r="C131" s="8"/>
      <c r="D131" s="7"/>
      <c r="E131" s="7"/>
      <c r="F131" s="9">
        <v>500000</v>
      </c>
      <c r="G131" s="9">
        <v>500000</v>
      </c>
    </row>
    <row r="132" spans="1:7" ht="15.75">
      <c r="A132" s="6" t="s">
        <v>19</v>
      </c>
      <c r="B132" s="7" t="s">
        <v>116</v>
      </c>
      <c r="C132" s="8" t="s">
        <v>20</v>
      </c>
      <c r="D132" s="7"/>
      <c r="E132" s="7"/>
      <c r="F132" s="9">
        <v>500000</v>
      </c>
      <c r="G132" s="9">
        <v>500000</v>
      </c>
    </row>
    <row r="133" spans="1:7" ht="15.75">
      <c r="A133" s="6" t="s">
        <v>21</v>
      </c>
      <c r="B133" s="7" t="s">
        <v>116</v>
      </c>
      <c r="C133" s="8" t="s">
        <v>22</v>
      </c>
      <c r="D133" s="7"/>
      <c r="E133" s="7"/>
      <c r="F133" s="9">
        <v>500000</v>
      </c>
      <c r="G133" s="9">
        <v>500000</v>
      </c>
    </row>
    <row r="134" spans="1:7" ht="15.75">
      <c r="A134" s="6" t="s">
        <v>23</v>
      </c>
      <c r="B134" s="7" t="s">
        <v>116</v>
      </c>
      <c r="C134" s="8" t="s">
        <v>22</v>
      </c>
      <c r="D134" s="7" t="s">
        <v>24</v>
      </c>
      <c r="E134" s="7" t="s">
        <v>25</v>
      </c>
      <c r="F134" s="9">
        <v>500000</v>
      </c>
      <c r="G134" s="9">
        <v>500000</v>
      </c>
    </row>
    <row r="135" spans="1:7" ht="15.75">
      <c r="A135" s="6" t="s">
        <v>117</v>
      </c>
      <c r="B135" s="7" t="s">
        <v>116</v>
      </c>
      <c r="C135" s="8" t="s">
        <v>22</v>
      </c>
      <c r="D135" s="7" t="s">
        <v>24</v>
      </c>
      <c r="E135" s="7" t="s">
        <v>118</v>
      </c>
      <c r="F135" s="9">
        <v>500000</v>
      </c>
      <c r="G135" s="9">
        <v>500000</v>
      </c>
    </row>
    <row r="136" spans="1:7" ht="31.5">
      <c r="A136" s="6" t="s">
        <v>119</v>
      </c>
      <c r="B136" s="7" t="s">
        <v>120</v>
      </c>
      <c r="C136" s="8"/>
      <c r="D136" s="7"/>
      <c r="E136" s="7"/>
      <c r="F136" s="9">
        <v>600000</v>
      </c>
      <c r="G136" s="9">
        <v>600000</v>
      </c>
    </row>
    <row r="137" spans="1:7" ht="15.75">
      <c r="A137" s="6" t="s">
        <v>19</v>
      </c>
      <c r="B137" s="7" t="s">
        <v>120</v>
      </c>
      <c r="C137" s="8" t="s">
        <v>20</v>
      </c>
      <c r="D137" s="7"/>
      <c r="E137" s="7"/>
      <c r="F137" s="9">
        <v>600000</v>
      </c>
      <c r="G137" s="9">
        <v>600000</v>
      </c>
    </row>
    <row r="138" spans="1:7" ht="15.75">
      <c r="A138" s="6" t="s">
        <v>21</v>
      </c>
      <c r="B138" s="7" t="s">
        <v>120</v>
      </c>
      <c r="C138" s="8" t="s">
        <v>22</v>
      </c>
      <c r="D138" s="7"/>
      <c r="E138" s="7"/>
      <c r="F138" s="9">
        <v>600000</v>
      </c>
      <c r="G138" s="9">
        <v>600000</v>
      </c>
    </row>
    <row r="139" spans="1:7" ht="15.75">
      <c r="A139" s="6" t="s">
        <v>121</v>
      </c>
      <c r="B139" s="7" t="s">
        <v>120</v>
      </c>
      <c r="C139" s="8" t="s">
        <v>22</v>
      </c>
      <c r="D139" s="7" t="s">
        <v>45</v>
      </c>
      <c r="E139" s="7" t="s">
        <v>25</v>
      </c>
      <c r="F139" s="9">
        <v>600000</v>
      </c>
      <c r="G139" s="9">
        <v>600000</v>
      </c>
    </row>
    <row r="140" spans="1:7" ht="15.75">
      <c r="A140" s="6" t="s">
        <v>122</v>
      </c>
      <c r="B140" s="7" t="s">
        <v>120</v>
      </c>
      <c r="C140" s="8" t="s">
        <v>22</v>
      </c>
      <c r="D140" s="7" t="s">
        <v>45</v>
      </c>
      <c r="E140" s="7" t="s">
        <v>123</v>
      </c>
      <c r="F140" s="9">
        <v>600000</v>
      </c>
      <c r="G140" s="9">
        <v>600000</v>
      </c>
    </row>
    <row r="141" spans="1:7" ht="31.5">
      <c r="A141" s="6" t="s">
        <v>125</v>
      </c>
      <c r="B141" s="7" t="s">
        <v>126</v>
      </c>
      <c r="C141" s="8"/>
      <c r="D141" s="7"/>
      <c r="E141" s="7"/>
      <c r="F141" s="9">
        <v>37833700</v>
      </c>
      <c r="G141" s="9">
        <v>36852100</v>
      </c>
    </row>
    <row r="142" spans="1:7" ht="15.75">
      <c r="A142" s="6" t="s">
        <v>127</v>
      </c>
      <c r="B142" s="7" t="s">
        <v>128</v>
      </c>
      <c r="C142" s="8"/>
      <c r="D142" s="7"/>
      <c r="E142" s="7"/>
      <c r="F142" s="9">
        <v>36533700</v>
      </c>
      <c r="G142" s="9">
        <v>35552100</v>
      </c>
    </row>
    <row r="143" spans="1:7" ht="15.75">
      <c r="A143" s="6" t="s">
        <v>129</v>
      </c>
      <c r="B143" s="7" t="s">
        <v>130</v>
      </c>
      <c r="C143" s="8"/>
      <c r="D143" s="7"/>
      <c r="E143" s="7"/>
      <c r="F143" s="9">
        <v>34361400</v>
      </c>
      <c r="G143" s="9">
        <v>33369800</v>
      </c>
    </row>
    <row r="144" spans="1:7" ht="15.75">
      <c r="A144" s="6" t="s">
        <v>131</v>
      </c>
      <c r="B144" s="7" t="s">
        <v>132</v>
      </c>
      <c r="C144" s="8"/>
      <c r="D144" s="7"/>
      <c r="E144" s="7"/>
      <c r="F144" s="9">
        <v>16147600</v>
      </c>
      <c r="G144" s="9">
        <v>16996000</v>
      </c>
    </row>
    <row r="145" spans="1:7" ht="47.25">
      <c r="A145" s="6" t="s">
        <v>133</v>
      </c>
      <c r="B145" s="7" t="s">
        <v>132</v>
      </c>
      <c r="C145" s="8" t="s">
        <v>134</v>
      </c>
      <c r="D145" s="7"/>
      <c r="E145" s="7"/>
      <c r="F145" s="9">
        <v>6030600</v>
      </c>
      <c r="G145" s="9">
        <v>6689000</v>
      </c>
    </row>
    <row r="146" spans="1:7" ht="15.75">
      <c r="A146" s="6" t="s">
        <v>135</v>
      </c>
      <c r="B146" s="7" t="s">
        <v>132</v>
      </c>
      <c r="C146" s="8" t="s">
        <v>136</v>
      </c>
      <c r="D146" s="7"/>
      <c r="E146" s="7"/>
      <c r="F146" s="9">
        <v>6030600</v>
      </c>
      <c r="G146" s="9">
        <v>6689000</v>
      </c>
    </row>
    <row r="147" spans="1:7" ht="15.75">
      <c r="A147" s="6" t="s">
        <v>137</v>
      </c>
      <c r="B147" s="7" t="s">
        <v>132</v>
      </c>
      <c r="C147" s="8" t="s">
        <v>136</v>
      </c>
      <c r="D147" s="7" t="s">
        <v>138</v>
      </c>
      <c r="E147" s="7" t="s">
        <v>25</v>
      </c>
      <c r="F147" s="9">
        <v>6030600</v>
      </c>
      <c r="G147" s="9">
        <v>6689000</v>
      </c>
    </row>
    <row r="148" spans="1:7" ht="15.75">
      <c r="A148" s="6" t="s">
        <v>139</v>
      </c>
      <c r="B148" s="7" t="s">
        <v>132</v>
      </c>
      <c r="C148" s="8" t="s">
        <v>136</v>
      </c>
      <c r="D148" s="7" t="s">
        <v>138</v>
      </c>
      <c r="E148" s="7" t="s">
        <v>45</v>
      </c>
      <c r="F148" s="9">
        <v>6030600</v>
      </c>
      <c r="G148" s="9">
        <v>6689000</v>
      </c>
    </row>
    <row r="149" spans="1:7" ht="15.75">
      <c r="A149" s="6" t="s">
        <v>19</v>
      </c>
      <c r="B149" s="7" t="s">
        <v>132</v>
      </c>
      <c r="C149" s="8" t="s">
        <v>20</v>
      </c>
      <c r="D149" s="7"/>
      <c r="E149" s="7"/>
      <c r="F149" s="9">
        <v>10086000</v>
      </c>
      <c r="G149" s="9">
        <v>10276000</v>
      </c>
    </row>
    <row r="150" spans="1:7" ht="15.75">
      <c r="A150" s="6" t="s">
        <v>21</v>
      </c>
      <c r="B150" s="7" t="s">
        <v>132</v>
      </c>
      <c r="C150" s="8" t="s">
        <v>22</v>
      </c>
      <c r="D150" s="7"/>
      <c r="E150" s="7"/>
      <c r="F150" s="9">
        <v>10086000</v>
      </c>
      <c r="G150" s="9">
        <v>10276000</v>
      </c>
    </row>
    <row r="151" spans="1:7" ht="15.75">
      <c r="A151" s="6" t="s">
        <v>137</v>
      </c>
      <c r="B151" s="7" t="s">
        <v>132</v>
      </c>
      <c r="C151" s="8" t="s">
        <v>22</v>
      </c>
      <c r="D151" s="7" t="s">
        <v>138</v>
      </c>
      <c r="E151" s="7" t="s">
        <v>25</v>
      </c>
      <c r="F151" s="9">
        <v>10086000</v>
      </c>
      <c r="G151" s="9">
        <v>10276000</v>
      </c>
    </row>
    <row r="152" spans="1:7" ht="15.75">
      <c r="A152" s="6" t="s">
        <v>139</v>
      </c>
      <c r="B152" s="7" t="s">
        <v>132</v>
      </c>
      <c r="C152" s="8" t="s">
        <v>22</v>
      </c>
      <c r="D152" s="7" t="s">
        <v>138</v>
      </c>
      <c r="E152" s="7" t="s">
        <v>45</v>
      </c>
      <c r="F152" s="9">
        <v>10086000</v>
      </c>
      <c r="G152" s="9">
        <v>10276000</v>
      </c>
    </row>
    <row r="153" spans="1:7" ht="15.75">
      <c r="A153" s="6" t="s">
        <v>59</v>
      </c>
      <c r="B153" s="7" t="s">
        <v>132</v>
      </c>
      <c r="C153" s="8" t="s">
        <v>60</v>
      </c>
      <c r="D153" s="7"/>
      <c r="E153" s="7"/>
      <c r="F153" s="9">
        <v>31000</v>
      </c>
      <c r="G153" s="9">
        <v>31000</v>
      </c>
    </row>
    <row r="154" spans="1:7" ht="15.75">
      <c r="A154" s="6" t="s">
        <v>140</v>
      </c>
      <c r="B154" s="7" t="s">
        <v>132</v>
      </c>
      <c r="C154" s="8" t="s">
        <v>141</v>
      </c>
      <c r="D154" s="7"/>
      <c r="E154" s="7"/>
      <c r="F154" s="9">
        <v>31000</v>
      </c>
      <c r="G154" s="9">
        <v>31000</v>
      </c>
    </row>
    <row r="155" spans="1:7" ht="15.75">
      <c r="A155" s="6" t="s">
        <v>137</v>
      </c>
      <c r="B155" s="7" t="s">
        <v>132</v>
      </c>
      <c r="C155" s="8" t="s">
        <v>141</v>
      </c>
      <c r="D155" s="7" t="s">
        <v>138</v>
      </c>
      <c r="E155" s="7" t="s">
        <v>25</v>
      </c>
      <c r="F155" s="9">
        <v>31000</v>
      </c>
      <c r="G155" s="9">
        <v>31000</v>
      </c>
    </row>
    <row r="156" spans="1:7" ht="15.75">
      <c r="A156" s="6" t="s">
        <v>139</v>
      </c>
      <c r="B156" s="7" t="s">
        <v>132</v>
      </c>
      <c r="C156" s="8" t="s">
        <v>141</v>
      </c>
      <c r="D156" s="7" t="s">
        <v>138</v>
      </c>
      <c r="E156" s="7" t="s">
        <v>45</v>
      </c>
      <c r="F156" s="9">
        <v>31000</v>
      </c>
      <c r="G156" s="9">
        <v>31000</v>
      </c>
    </row>
    <row r="157" spans="1:7" ht="31.5">
      <c r="A157" s="6" t="s">
        <v>142</v>
      </c>
      <c r="B157" s="7" t="s">
        <v>143</v>
      </c>
      <c r="C157" s="8"/>
      <c r="D157" s="7"/>
      <c r="E157" s="7"/>
      <c r="F157" s="9">
        <v>760000</v>
      </c>
      <c r="G157" s="9">
        <v>790000</v>
      </c>
    </row>
    <row r="158" spans="1:7" ht="47.25">
      <c r="A158" s="6" t="s">
        <v>133</v>
      </c>
      <c r="B158" s="7" t="s">
        <v>143</v>
      </c>
      <c r="C158" s="8" t="s">
        <v>134</v>
      </c>
      <c r="D158" s="7"/>
      <c r="E158" s="7"/>
      <c r="F158" s="9">
        <v>411224</v>
      </c>
      <c r="G158" s="9">
        <v>439724</v>
      </c>
    </row>
    <row r="159" spans="1:7" ht="15.75">
      <c r="A159" s="6" t="s">
        <v>135</v>
      </c>
      <c r="B159" s="7" t="s">
        <v>143</v>
      </c>
      <c r="C159" s="8" t="s">
        <v>136</v>
      </c>
      <c r="D159" s="7"/>
      <c r="E159" s="7"/>
      <c r="F159" s="9">
        <v>411224</v>
      </c>
      <c r="G159" s="9">
        <v>439724</v>
      </c>
    </row>
    <row r="160" spans="1:7" ht="15.75">
      <c r="A160" s="6" t="s">
        <v>137</v>
      </c>
      <c r="B160" s="7" t="s">
        <v>143</v>
      </c>
      <c r="C160" s="8" t="s">
        <v>136</v>
      </c>
      <c r="D160" s="7" t="s">
        <v>138</v>
      </c>
      <c r="E160" s="7" t="s">
        <v>25</v>
      </c>
      <c r="F160" s="9">
        <v>411224</v>
      </c>
      <c r="G160" s="9">
        <v>439724</v>
      </c>
    </row>
    <row r="161" spans="1:7" ht="15.75">
      <c r="A161" s="6" t="s">
        <v>139</v>
      </c>
      <c r="B161" s="7" t="s">
        <v>143</v>
      </c>
      <c r="C161" s="8" t="s">
        <v>136</v>
      </c>
      <c r="D161" s="7" t="s">
        <v>138</v>
      </c>
      <c r="E161" s="7" t="s">
        <v>45</v>
      </c>
      <c r="F161" s="9">
        <v>411224</v>
      </c>
      <c r="G161" s="9">
        <v>439724</v>
      </c>
    </row>
    <row r="162" spans="1:7" ht="15.75">
      <c r="A162" s="6" t="s">
        <v>19</v>
      </c>
      <c r="B162" s="7" t="s">
        <v>143</v>
      </c>
      <c r="C162" s="8" t="s">
        <v>20</v>
      </c>
      <c r="D162" s="7"/>
      <c r="E162" s="7"/>
      <c r="F162" s="9">
        <v>348776</v>
      </c>
      <c r="G162" s="9">
        <v>350276</v>
      </c>
    </row>
    <row r="163" spans="1:7" ht="15.75">
      <c r="A163" s="6" t="s">
        <v>21</v>
      </c>
      <c r="B163" s="7" t="s">
        <v>143</v>
      </c>
      <c r="C163" s="8" t="s">
        <v>22</v>
      </c>
      <c r="D163" s="7"/>
      <c r="E163" s="7"/>
      <c r="F163" s="9">
        <v>348776</v>
      </c>
      <c r="G163" s="9">
        <v>350276</v>
      </c>
    </row>
    <row r="164" spans="1:7" ht="15.75">
      <c r="A164" s="6" t="s">
        <v>137</v>
      </c>
      <c r="B164" s="7" t="s">
        <v>143</v>
      </c>
      <c r="C164" s="8" t="s">
        <v>22</v>
      </c>
      <c r="D164" s="7" t="s">
        <v>138</v>
      </c>
      <c r="E164" s="7" t="s">
        <v>25</v>
      </c>
      <c r="F164" s="9">
        <v>348776</v>
      </c>
      <c r="G164" s="9">
        <v>350276</v>
      </c>
    </row>
    <row r="165" spans="1:7" ht="15.75">
      <c r="A165" s="6" t="s">
        <v>139</v>
      </c>
      <c r="B165" s="7" t="s">
        <v>143</v>
      </c>
      <c r="C165" s="8" t="s">
        <v>22</v>
      </c>
      <c r="D165" s="7" t="s">
        <v>138</v>
      </c>
      <c r="E165" s="7" t="s">
        <v>45</v>
      </c>
      <c r="F165" s="9">
        <v>348776</v>
      </c>
      <c r="G165" s="9">
        <v>350276</v>
      </c>
    </row>
    <row r="166" spans="1:7" ht="31.5">
      <c r="A166" s="6" t="s">
        <v>144</v>
      </c>
      <c r="B166" s="7" t="s">
        <v>145</v>
      </c>
      <c r="C166" s="8"/>
      <c r="D166" s="7"/>
      <c r="E166" s="7"/>
      <c r="F166" s="9">
        <v>4080000</v>
      </c>
      <c r="G166" s="9">
        <v>4210000</v>
      </c>
    </row>
    <row r="167" spans="1:7" ht="47.25">
      <c r="A167" s="6" t="s">
        <v>133</v>
      </c>
      <c r="B167" s="7" t="s">
        <v>145</v>
      </c>
      <c r="C167" s="8" t="s">
        <v>134</v>
      </c>
      <c r="D167" s="7"/>
      <c r="E167" s="7"/>
      <c r="F167" s="9">
        <v>3830100</v>
      </c>
      <c r="G167" s="9">
        <v>3970300</v>
      </c>
    </row>
    <row r="168" spans="1:7" ht="15.75">
      <c r="A168" s="6" t="s">
        <v>135</v>
      </c>
      <c r="B168" s="7" t="s">
        <v>145</v>
      </c>
      <c r="C168" s="8" t="s">
        <v>136</v>
      </c>
      <c r="D168" s="7"/>
      <c r="E168" s="7"/>
      <c r="F168" s="9">
        <v>3830100</v>
      </c>
      <c r="G168" s="9">
        <v>3970300</v>
      </c>
    </row>
    <row r="169" spans="1:7" ht="15.75">
      <c r="A169" s="6" t="s">
        <v>137</v>
      </c>
      <c r="B169" s="7" t="s">
        <v>145</v>
      </c>
      <c r="C169" s="8" t="s">
        <v>136</v>
      </c>
      <c r="D169" s="7" t="s">
        <v>138</v>
      </c>
      <c r="E169" s="7" t="s">
        <v>25</v>
      </c>
      <c r="F169" s="9">
        <v>3830100</v>
      </c>
      <c r="G169" s="9">
        <v>3970300</v>
      </c>
    </row>
    <row r="170" spans="1:7" ht="15.75">
      <c r="A170" s="6" t="s">
        <v>139</v>
      </c>
      <c r="B170" s="7" t="s">
        <v>145</v>
      </c>
      <c r="C170" s="8" t="s">
        <v>136</v>
      </c>
      <c r="D170" s="7" t="s">
        <v>138</v>
      </c>
      <c r="E170" s="7" t="s">
        <v>45</v>
      </c>
      <c r="F170" s="9">
        <v>3830100</v>
      </c>
      <c r="G170" s="9">
        <v>3970300</v>
      </c>
    </row>
    <row r="171" spans="1:7" ht="15.75">
      <c r="A171" s="6" t="s">
        <v>19</v>
      </c>
      <c r="B171" s="7" t="s">
        <v>145</v>
      </c>
      <c r="C171" s="8" t="s">
        <v>20</v>
      </c>
      <c r="D171" s="7"/>
      <c r="E171" s="7"/>
      <c r="F171" s="9">
        <v>249900</v>
      </c>
      <c r="G171" s="9">
        <v>239700</v>
      </c>
    </row>
    <row r="172" spans="1:7" ht="15.75">
      <c r="A172" s="6" t="s">
        <v>21</v>
      </c>
      <c r="B172" s="7" t="s">
        <v>145</v>
      </c>
      <c r="C172" s="8" t="s">
        <v>22</v>
      </c>
      <c r="D172" s="7"/>
      <c r="E172" s="7"/>
      <c r="F172" s="9">
        <v>249900</v>
      </c>
      <c r="G172" s="9">
        <v>239700</v>
      </c>
    </row>
    <row r="173" spans="1:7" ht="15.75">
      <c r="A173" s="6" t="s">
        <v>137</v>
      </c>
      <c r="B173" s="7" t="s">
        <v>145</v>
      </c>
      <c r="C173" s="8" t="s">
        <v>22</v>
      </c>
      <c r="D173" s="7" t="s">
        <v>138</v>
      </c>
      <c r="E173" s="7" t="s">
        <v>25</v>
      </c>
      <c r="F173" s="9">
        <v>249900</v>
      </c>
      <c r="G173" s="9">
        <v>239700</v>
      </c>
    </row>
    <row r="174" spans="1:7" ht="15.75">
      <c r="A174" s="6" t="s">
        <v>139</v>
      </c>
      <c r="B174" s="7" t="s">
        <v>145</v>
      </c>
      <c r="C174" s="8" t="s">
        <v>22</v>
      </c>
      <c r="D174" s="7" t="s">
        <v>138</v>
      </c>
      <c r="E174" s="7" t="s">
        <v>45</v>
      </c>
      <c r="F174" s="9">
        <v>249900</v>
      </c>
      <c r="G174" s="9">
        <v>239700</v>
      </c>
    </row>
    <row r="175" spans="1:7" ht="15.75">
      <c r="A175" s="6" t="s">
        <v>229</v>
      </c>
      <c r="B175" s="7" t="s">
        <v>230</v>
      </c>
      <c r="C175" s="8"/>
      <c r="D175" s="7"/>
      <c r="E175" s="7"/>
      <c r="F175" s="9"/>
      <c r="G175" s="9"/>
    </row>
    <row r="176" spans="1:7" ht="15.75">
      <c r="A176" s="6" t="s">
        <v>19</v>
      </c>
      <c r="B176" s="7" t="s">
        <v>230</v>
      </c>
      <c r="C176" s="8" t="s">
        <v>20</v>
      </c>
      <c r="D176" s="7"/>
      <c r="E176" s="7"/>
      <c r="F176" s="9"/>
      <c r="G176" s="9"/>
    </row>
    <row r="177" spans="1:7" ht="15.75">
      <c r="A177" s="6" t="s">
        <v>21</v>
      </c>
      <c r="B177" s="7" t="s">
        <v>230</v>
      </c>
      <c r="C177" s="8" t="s">
        <v>22</v>
      </c>
      <c r="D177" s="7"/>
      <c r="E177" s="7"/>
      <c r="F177" s="9"/>
      <c r="G177" s="9"/>
    </row>
    <row r="178" spans="1:7" ht="15.75">
      <c r="A178" s="6" t="s">
        <v>137</v>
      </c>
      <c r="B178" s="7" t="s">
        <v>230</v>
      </c>
      <c r="C178" s="8" t="s">
        <v>22</v>
      </c>
      <c r="D178" s="7" t="s">
        <v>138</v>
      </c>
      <c r="E178" s="7" t="s">
        <v>25</v>
      </c>
      <c r="F178" s="9"/>
      <c r="G178" s="9"/>
    </row>
    <row r="179" spans="1:7" ht="15.75">
      <c r="A179" s="6" t="s">
        <v>139</v>
      </c>
      <c r="B179" s="7" t="s">
        <v>230</v>
      </c>
      <c r="C179" s="8" t="s">
        <v>22</v>
      </c>
      <c r="D179" s="7" t="s">
        <v>138</v>
      </c>
      <c r="E179" s="7" t="s">
        <v>45</v>
      </c>
      <c r="F179" s="9"/>
      <c r="G179" s="9"/>
    </row>
    <row r="180" spans="1:7" ht="15.75">
      <c r="A180" s="6" t="s">
        <v>221</v>
      </c>
      <c r="B180" s="7" t="s">
        <v>222</v>
      </c>
      <c r="C180" s="8"/>
      <c r="D180" s="7"/>
      <c r="E180" s="7"/>
      <c r="F180" s="9">
        <v>2000000</v>
      </c>
      <c r="G180" s="9"/>
    </row>
    <row r="181" spans="1:7" ht="15.75">
      <c r="A181" s="6" t="s">
        <v>19</v>
      </c>
      <c r="B181" s="7" t="s">
        <v>222</v>
      </c>
      <c r="C181" s="8" t="s">
        <v>20</v>
      </c>
      <c r="D181" s="7"/>
      <c r="E181" s="7"/>
      <c r="F181" s="9">
        <v>2000000</v>
      </c>
      <c r="G181" s="9"/>
    </row>
    <row r="182" spans="1:7" ht="15.75">
      <c r="A182" s="6" t="s">
        <v>21</v>
      </c>
      <c r="B182" s="7" t="s">
        <v>222</v>
      </c>
      <c r="C182" s="8" t="s">
        <v>22</v>
      </c>
      <c r="D182" s="7"/>
      <c r="E182" s="7"/>
      <c r="F182" s="9">
        <v>2000000</v>
      </c>
      <c r="G182" s="9"/>
    </row>
    <row r="183" spans="1:7" ht="15.75">
      <c r="A183" s="6" t="s">
        <v>137</v>
      </c>
      <c r="B183" s="7" t="s">
        <v>222</v>
      </c>
      <c r="C183" s="8" t="s">
        <v>22</v>
      </c>
      <c r="D183" s="7" t="s">
        <v>138</v>
      </c>
      <c r="E183" s="7" t="s">
        <v>25</v>
      </c>
      <c r="F183" s="9">
        <v>2000000</v>
      </c>
      <c r="G183" s="9"/>
    </row>
    <row r="184" spans="1:7" ht="15.75">
      <c r="A184" s="6" t="s">
        <v>139</v>
      </c>
      <c r="B184" s="7" t="s">
        <v>222</v>
      </c>
      <c r="C184" s="8" t="s">
        <v>22</v>
      </c>
      <c r="D184" s="7" t="s">
        <v>138</v>
      </c>
      <c r="E184" s="7" t="s">
        <v>45</v>
      </c>
      <c r="F184" s="9">
        <v>2000000</v>
      </c>
      <c r="G184" s="9"/>
    </row>
    <row r="185" spans="1:7" ht="15.75">
      <c r="A185" s="6" t="s">
        <v>146</v>
      </c>
      <c r="B185" s="7" t="s">
        <v>147</v>
      </c>
      <c r="C185" s="8"/>
      <c r="D185" s="7"/>
      <c r="E185" s="7"/>
      <c r="F185" s="9">
        <v>10886500</v>
      </c>
      <c r="G185" s="9">
        <v>10886500</v>
      </c>
    </row>
    <row r="186" spans="1:7" ht="47.25">
      <c r="A186" s="6" t="s">
        <v>133</v>
      </c>
      <c r="B186" s="7" t="s">
        <v>147</v>
      </c>
      <c r="C186" s="8" t="s">
        <v>134</v>
      </c>
      <c r="D186" s="7"/>
      <c r="E186" s="7"/>
      <c r="F186" s="9">
        <v>10886500</v>
      </c>
      <c r="G186" s="9">
        <v>10886500</v>
      </c>
    </row>
    <row r="187" spans="1:7" ht="15.75">
      <c r="A187" s="6" t="s">
        <v>135</v>
      </c>
      <c r="B187" s="7" t="s">
        <v>147</v>
      </c>
      <c r="C187" s="8" t="s">
        <v>136</v>
      </c>
      <c r="D187" s="7"/>
      <c r="E187" s="7"/>
      <c r="F187" s="9">
        <v>10886500</v>
      </c>
      <c r="G187" s="9">
        <v>10886500</v>
      </c>
    </row>
    <row r="188" spans="1:7" ht="15.75">
      <c r="A188" s="6" t="s">
        <v>137</v>
      </c>
      <c r="B188" s="7" t="s">
        <v>147</v>
      </c>
      <c r="C188" s="8" t="s">
        <v>136</v>
      </c>
      <c r="D188" s="7" t="s">
        <v>138</v>
      </c>
      <c r="E188" s="7" t="s">
        <v>25</v>
      </c>
      <c r="F188" s="9">
        <v>10886500</v>
      </c>
      <c r="G188" s="9">
        <v>10886500</v>
      </c>
    </row>
    <row r="189" spans="1:7" ht="15.75">
      <c r="A189" s="6" t="s">
        <v>139</v>
      </c>
      <c r="B189" s="7" t="s">
        <v>147</v>
      </c>
      <c r="C189" s="8" t="s">
        <v>136</v>
      </c>
      <c r="D189" s="7" t="s">
        <v>138</v>
      </c>
      <c r="E189" s="7" t="s">
        <v>45</v>
      </c>
      <c r="F189" s="9">
        <v>10886500</v>
      </c>
      <c r="G189" s="9">
        <v>10886500</v>
      </c>
    </row>
    <row r="190" spans="1:7" ht="15.75">
      <c r="A190" s="6" t="s">
        <v>148</v>
      </c>
      <c r="B190" s="7" t="s">
        <v>149</v>
      </c>
      <c r="C190" s="8"/>
      <c r="D190" s="7"/>
      <c r="E190" s="7"/>
      <c r="F190" s="9">
        <v>487300</v>
      </c>
      <c r="G190" s="9">
        <v>487300</v>
      </c>
    </row>
    <row r="191" spans="1:7" ht="15.75">
      <c r="A191" s="6" t="s">
        <v>19</v>
      </c>
      <c r="B191" s="7" t="s">
        <v>149</v>
      </c>
      <c r="C191" s="8" t="s">
        <v>20</v>
      </c>
      <c r="D191" s="7"/>
      <c r="E191" s="7"/>
      <c r="F191" s="9">
        <v>487300</v>
      </c>
      <c r="G191" s="9">
        <v>487300</v>
      </c>
    </row>
    <row r="192" spans="1:7" ht="15.75">
      <c r="A192" s="6" t="s">
        <v>21</v>
      </c>
      <c r="B192" s="7" t="s">
        <v>149</v>
      </c>
      <c r="C192" s="8" t="s">
        <v>22</v>
      </c>
      <c r="D192" s="7"/>
      <c r="E192" s="7"/>
      <c r="F192" s="9">
        <v>487300</v>
      </c>
      <c r="G192" s="9">
        <v>487300</v>
      </c>
    </row>
    <row r="193" spans="1:7" ht="15.75">
      <c r="A193" s="6" t="s">
        <v>137</v>
      </c>
      <c r="B193" s="7" t="s">
        <v>149</v>
      </c>
      <c r="C193" s="8" t="s">
        <v>22</v>
      </c>
      <c r="D193" s="7" t="s">
        <v>138</v>
      </c>
      <c r="E193" s="7" t="s">
        <v>25</v>
      </c>
      <c r="F193" s="9">
        <v>487300</v>
      </c>
      <c r="G193" s="9">
        <v>487300</v>
      </c>
    </row>
    <row r="194" spans="1:7" ht="15.75">
      <c r="A194" s="6" t="s">
        <v>139</v>
      </c>
      <c r="B194" s="7" t="s">
        <v>149</v>
      </c>
      <c r="C194" s="8" t="s">
        <v>22</v>
      </c>
      <c r="D194" s="7" t="s">
        <v>138</v>
      </c>
      <c r="E194" s="7" t="s">
        <v>45</v>
      </c>
      <c r="F194" s="9">
        <v>487300</v>
      </c>
      <c r="G194" s="9">
        <v>487300</v>
      </c>
    </row>
    <row r="195" spans="1:7" ht="15.75">
      <c r="A195" s="6" t="s">
        <v>150</v>
      </c>
      <c r="B195" s="7" t="s">
        <v>151</v>
      </c>
      <c r="C195" s="8"/>
      <c r="D195" s="7"/>
      <c r="E195" s="7"/>
      <c r="F195" s="9">
        <v>2172300</v>
      </c>
      <c r="G195" s="9">
        <v>2182300</v>
      </c>
    </row>
    <row r="196" spans="1:7" ht="31.5">
      <c r="A196" s="6" t="s">
        <v>152</v>
      </c>
      <c r="B196" s="7" t="s">
        <v>153</v>
      </c>
      <c r="C196" s="8"/>
      <c r="D196" s="7"/>
      <c r="E196" s="7"/>
      <c r="F196" s="9">
        <v>450000</v>
      </c>
      <c r="G196" s="9">
        <v>450000</v>
      </c>
    </row>
    <row r="197" spans="1:7" ht="47.25">
      <c r="A197" s="6" t="s">
        <v>133</v>
      </c>
      <c r="B197" s="7" t="s">
        <v>153</v>
      </c>
      <c r="C197" s="8" t="s">
        <v>134</v>
      </c>
      <c r="D197" s="7"/>
      <c r="E197" s="7"/>
      <c r="F197" s="9">
        <v>364000</v>
      </c>
      <c r="G197" s="9">
        <v>364000</v>
      </c>
    </row>
    <row r="198" spans="1:7" ht="15.75">
      <c r="A198" s="6" t="s">
        <v>135</v>
      </c>
      <c r="B198" s="7" t="s">
        <v>153</v>
      </c>
      <c r="C198" s="8" t="s">
        <v>136</v>
      </c>
      <c r="D198" s="7"/>
      <c r="E198" s="7"/>
      <c r="F198" s="9">
        <v>364000</v>
      </c>
      <c r="G198" s="9">
        <v>364000</v>
      </c>
    </row>
    <row r="199" spans="1:7" ht="15.75">
      <c r="A199" s="6" t="s">
        <v>137</v>
      </c>
      <c r="B199" s="7" t="s">
        <v>153</v>
      </c>
      <c r="C199" s="8" t="s">
        <v>136</v>
      </c>
      <c r="D199" s="7" t="s">
        <v>138</v>
      </c>
      <c r="E199" s="7" t="s">
        <v>25</v>
      </c>
      <c r="F199" s="9">
        <v>364000</v>
      </c>
      <c r="G199" s="9">
        <v>364000</v>
      </c>
    </row>
    <row r="200" spans="1:7" ht="15.75">
      <c r="A200" s="6" t="s">
        <v>139</v>
      </c>
      <c r="B200" s="7" t="s">
        <v>153</v>
      </c>
      <c r="C200" s="8" t="s">
        <v>136</v>
      </c>
      <c r="D200" s="7" t="s">
        <v>138</v>
      </c>
      <c r="E200" s="7" t="s">
        <v>45</v>
      </c>
      <c r="F200" s="9">
        <v>364000</v>
      </c>
      <c r="G200" s="9">
        <v>364000</v>
      </c>
    </row>
    <row r="201" spans="1:7" ht="15.75">
      <c r="A201" s="6" t="s">
        <v>19</v>
      </c>
      <c r="B201" s="7" t="s">
        <v>153</v>
      </c>
      <c r="C201" s="8" t="s">
        <v>20</v>
      </c>
      <c r="D201" s="7"/>
      <c r="E201" s="7"/>
      <c r="F201" s="9">
        <v>86000</v>
      </c>
      <c r="G201" s="9">
        <v>86000</v>
      </c>
    </row>
    <row r="202" spans="1:7" ht="15.75">
      <c r="A202" s="6" t="s">
        <v>21</v>
      </c>
      <c r="B202" s="7" t="s">
        <v>153</v>
      </c>
      <c r="C202" s="8" t="s">
        <v>22</v>
      </c>
      <c r="D202" s="7"/>
      <c r="E202" s="7"/>
      <c r="F202" s="9">
        <v>86000</v>
      </c>
      <c r="G202" s="9">
        <v>86000</v>
      </c>
    </row>
    <row r="203" spans="1:7" ht="15.75">
      <c r="A203" s="6" t="s">
        <v>137</v>
      </c>
      <c r="B203" s="7" t="s">
        <v>153</v>
      </c>
      <c r="C203" s="8" t="s">
        <v>22</v>
      </c>
      <c r="D203" s="7" t="s">
        <v>138</v>
      </c>
      <c r="E203" s="7" t="s">
        <v>25</v>
      </c>
      <c r="F203" s="9">
        <v>86000</v>
      </c>
      <c r="G203" s="9">
        <v>86000</v>
      </c>
    </row>
    <row r="204" spans="1:7" ht="15.75">
      <c r="A204" s="6" t="s">
        <v>139</v>
      </c>
      <c r="B204" s="7" t="s">
        <v>153</v>
      </c>
      <c r="C204" s="8" t="s">
        <v>22</v>
      </c>
      <c r="D204" s="7" t="s">
        <v>138</v>
      </c>
      <c r="E204" s="7" t="s">
        <v>45</v>
      </c>
      <c r="F204" s="9">
        <v>86000</v>
      </c>
      <c r="G204" s="9">
        <v>86000</v>
      </c>
    </row>
    <row r="205" spans="1:7" ht="15.75">
      <c r="A205" s="6" t="s">
        <v>154</v>
      </c>
      <c r="B205" s="7" t="s">
        <v>155</v>
      </c>
      <c r="C205" s="8"/>
      <c r="D205" s="7"/>
      <c r="E205" s="7"/>
      <c r="F205" s="9">
        <v>1722300</v>
      </c>
      <c r="G205" s="9">
        <v>1732300</v>
      </c>
    </row>
    <row r="206" spans="1:7" ht="15.75">
      <c r="A206" s="6" t="s">
        <v>19</v>
      </c>
      <c r="B206" s="7" t="s">
        <v>155</v>
      </c>
      <c r="C206" s="8" t="s">
        <v>20</v>
      </c>
      <c r="D206" s="7"/>
      <c r="E206" s="7"/>
      <c r="F206" s="9">
        <v>1722300</v>
      </c>
      <c r="G206" s="9">
        <v>1732300</v>
      </c>
    </row>
    <row r="207" spans="1:7" ht="15.75">
      <c r="A207" s="6" t="s">
        <v>21</v>
      </c>
      <c r="B207" s="7" t="s">
        <v>155</v>
      </c>
      <c r="C207" s="8" t="s">
        <v>22</v>
      </c>
      <c r="D207" s="7"/>
      <c r="E207" s="7"/>
      <c r="F207" s="9">
        <v>1722300</v>
      </c>
      <c r="G207" s="9">
        <v>1732300</v>
      </c>
    </row>
    <row r="208" spans="1:7" ht="15.75">
      <c r="A208" s="6" t="s">
        <v>137</v>
      </c>
      <c r="B208" s="7" t="s">
        <v>155</v>
      </c>
      <c r="C208" s="8" t="s">
        <v>22</v>
      </c>
      <c r="D208" s="7" t="s">
        <v>138</v>
      </c>
      <c r="E208" s="7" t="s">
        <v>25</v>
      </c>
      <c r="F208" s="9">
        <v>1722300</v>
      </c>
      <c r="G208" s="9">
        <v>1732300</v>
      </c>
    </row>
    <row r="209" spans="1:7" ht="15.75">
      <c r="A209" s="6" t="s">
        <v>139</v>
      </c>
      <c r="B209" s="7" t="s">
        <v>155</v>
      </c>
      <c r="C209" s="8" t="s">
        <v>22</v>
      </c>
      <c r="D209" s="7" t="s">
        <v>138</v>
      </c>
      <c r="E209" s="7" t="s">
        <v>45</v>
      </c>
      <c r="F209" s="9">
        <v>1722300</v>
      </c>
      <c r="G209" s="9">
        <v>1732300</v>
      </c>
    </row>
    <row r="210" spans="1:7" ht="15.75">
      <c r="A210" s="6" t="s">
        <v>157</v>
      </c>
      <c r="B210" s="7" t="s">
        <v>158</v>
      </c>
      <c r="C210" s="8"/>
      <c r="D210" s="7"/>
      <c r="E210" s="7"/>
      <c r="F210" s="9">
        <v>800000</v>
      </c>
      <c r="G210" s="9">
        <v>800000</v>
      </c>
    </row>
    <row r="211" spans="1:7" ht="31.5">
      <c r="A211" s="6" t="s">
        <v>161</v>
      </c>
      <c r="B211" s="7" t="s">
        <v>162</v>
      </c>
      <c r="C211" s="8"/>
      <c r="D211" s="7"/>
      <c r="E211" s="7"/>
      <c r="F211" s="9">
        <v>800000</v>
      </c>
      <c r="G211" s="9">
        <v>800000</v>
      </c>
    </row>
    <row r="212" spans="1:7" ht="31.5">
      <c r="A212" s="6" t="s">
        <v>163</v>
      </c>
      <c r="B212" s="7" t="s">
        <v>164</v>
      </c>
      <c r="C212" s="8"/>
      <c r="D212" s="7"/>
      <c r="E212" s="7"/>
      <c r="F212" s="9">
        <v>335000</v>
      </c>
      <c r="G212" s="9">
        <v>335000</v>
      </c>
    </row>
    <row r="213" spans="1:7" ht="47.25">
      <c r="A213" s="6" t="s">
        <v>133</v>
      </c>
      <c r="B213" s="7" t="s">
        <v>164</v>
      </c>
      <c r="C213" s="8" t="s">
        <v>134</v>
      </c>
      <c r="D213" s="7"/>
      <c r="E213" s="7"/>
      <c r="F213" s="9">
        <v>5000</v>
      </c>
      <c r="G213" s="9">
        <v>5000</v>
      </c>
    </row>
    <row r="214" spans="1:7" ht="15.75">
      <c r="A214" s="6" t="s">
        <v>135</v>
      </c>
      <c r="B214" s="7" t="s">
        <v>164</v>
      </c>
      <c r="C214" s="8" t="s">
        <v>136</v>
      </c>
      <c r="D214" s="7"/>
      <c r="E214" s="7"/>
      <c r="F214" s="9">
        <v>5000</v>
      </c>
      <c r="G214" s="9">
        <v>5000</v>
      </c>
    </row>
    <row r="215" spans="1:7" ht="15.75">
      <c r="A215" s="6" t="s">
        <v>159</v>
      </c>
      <c r="B215" s="7" t="s">
        <v>164</v>
      </c>
      <c r="C215" s="8" t="s">
        <v>136</v>
      </c>
      <c r="D215" s="7" t="s">
        <v>160</v>
      </c>
      <c r="E215" s="7" t="s">
        <v>25</v>
      </c>
      <c r="F215" s="9">
        <v>5000</v>
      </c>
      <c r="G215" s="9">
        <v>5000</v>
      </c>
    </row>
    <row r="216" spans="1:7" ht="15.75">
      <c r="A216" s="6" t="s">
        <v>165</v>
      </c>
      <c r="B216" s="7" t="s">
        <v>164</v>
      </c>
      <c r="C216" s="8" t="s">
        <v>136</v>
      </c>
      <c r="D216" s="7" t="s">
        <v>160</v>
      </c>
      <c r="E216" s="7" t="s">
        <v>45</v>
      </c>
      <c r="F216" s="9">
        <v>5000</v>
      </c>
      <c r="G216" s="9">
        <v>5000</v>
      </c>
    </row>
    <row r="217" spans="1:7" ht="15.75">
      <c r="A217" s="6" t="s">
        <v>19</v>
      </c>
      <c r="B217" s="7" t="s">
        <v>164</v>
      </c>
      <c r="C217" s="8" t="s">
        <v>20</v>
      </c>
      <c r="D217" s="7"/>
      <c r="E217" s="7"/>
      <c r="F217" s="9">
        <v>330000</v>
      </c>
      <c r="G217" s="9">
        <v>330000</v>
      </c>
    </row>
    <row r="218" spans="1:7" ht="15.75">
      <c r="A218" s="6" t="s">
        <v>21</v>
      </c>
      <c r="B218" s="7" t="s">
        <v>164</v>
      </c>
      <c r="C218" s="8" t="s">
        <v>22</v>
      </c>
      <c r="D218" s="7"/>
      <c r="E218" s="7"/>
      <c r="F218" s="9">
        <v>330000</v>
      </c>
      <c r="G218" s="9">
        <v>330000</v>
      </c>
    </row>
    <row r="219" spans="1:7" ht="15.75">
      <c r="A219" s="6" t="s">
        <v>159</v>
      </c>
      <c r="B219" s="7" t="s">
        <v>164</v>
      </c>
      <c r="C219" s="8" t="s">
        <v>22</v>
      </c>
      <c r="D219" s="7" t="s">
        <v>160</v>
      </c>
      <c r="E219" s="7" t="s">
        <v>25</v>
      </c>
      <c r="F219" s="9">
        <v>330000</v>
      </c>
      <c r="G219" s="9">
        <v>330000</v>
      </c>
    </row>
    <row r="220" spans="1:7" ht="15.75">
      <c r="A220" s="6" t="s">
        <v>165</v>
      </c>
      <c r="B220" s="7" t="s">
        <v>164</v>
      </c>
      <c r="C220" s="8" t="s">
        <v>22</v>
      </c>
      <c r="D220" s="7" t="s">
        <v>160</v>
      </c>
      <c r="E220" s="7" t="s">
        <v>45</v>
      </c>
      <c r="F220" s="9">
        <v>330000</v>
      </c>
      <c r="G220" s="9">
        <v>330000</v>
      </c>
    </row>
    <row r="221" spans="1:7" ht="15.75">
      <c r="A221" s="6" t="s">
        <v>166</v>
      </c>
      <c r="B221" s="7" t="s">
        <v>167</v>
      </c>
      <c r="C221" s="8"/>
      <c r="D221" s="7"/>
      <c r="E221" s="7"/>
      <c r="F221" s="9">
        <v>215000</v>
      </c>
      <c r="G221" s="9">
        <v>215000</v>
      </c>
    </row>
    <row r="222" spans="1:7" ht="15.75">
      <c r="A222" s="6" t="s">
        <v>19</v>
      </c>
      <c r="B222" s="7" t="s">
        <v>167</v>
      </c>
      <c r="C222" s="8" t="s">
        <v>20</v>
      </c>
      <c r="D222" s="7"/>
      <c r="E222" s="7"/>
      <c r="F222" s="9">
        <v>215000</v>
      </c>
      <c r="G222" s="9">
        <v>215000</v>
      </c>
    </row>
    <row r="223" spans="1:7" ht="15.75">
      <c r="A223" s="6" t="s">
        <v>21</v>
      </c>
      <c r="B223" s="7" t="s">
        <v>167</v>
      </c>
      <c r="C223" s="8" t="s">
        <v>22</v>
      </c>
      <c r="D223" s="7"/>
      <c r="E223" s="7"/>
      <c r="F223" s="9">
        <v>215000</v>
      </c>
      <c r="G223" s="9">
        <v>215000</v>
      </c>
    </row>
    <row r="224" spans="1:7" ht="15.75">
      <c r="A224" s="6" t="s">
        <v>159</v>
      </c>
      <c r="B224" s="7" t="s">
        <v>167</v>
      </c>
      <c r="C224" s="8" t="s">
        <v>22</v>
      </c>
      <c r="D224" s="7" t="s">
        <v>160</v>
      </c>
      <c r="E224" s="7" t="s">
        <v>25</v>
      </c>
      <c r="F224" s="9">
        <v>215000</v>
      </c>
      <c r="G224" s="9">
        <v>215000</v>
      </c>
    </row>
    <row r="225" spans="1:7" ht="15.75">
      <c r="A225" s="6" t="s">
        <v>165</v>
      </c>
      <c r="B225" s="7" t="s">
        <v>167</v>
      </c>
      <c r="C225" s="8" t="s">
        <v>22</v>
      </c>
      <c r="D225" s="7" t="s">
        <v>160</v>
      </c>
      <c r="E225" s="7" t="s">
        <v>45</v>
      </c>
      <c r="F225" s="9">
        <v>215000</v>
      </c>
      <c r="G225" s="9">
        <v>215000</v>
      </c>
    </row>
    <row r="226" spans="1:7" ht="15.75">
      <c r="A226" s="6" t="s">
        <v>168</v>
      </c>
      <c r="B226" s="7" t="s">
        <v>169</v>
      </c>
      <c r="C226" s="8"/>
      <c r="D226" s="7"/>
      <c r="E226" s="7"/>
      <c r="F226" s="9">
        <v>250000</v>
      </c>
      <c r="G226" s="9">
        <v>250000</v>
      </c>
    </row>
    <row r="227" spans="1:7" ht="15.75">
      <c r="A227" s="6" t="s">
        <v>19</v>
      </c>
      <c r="B227" s="7" t="s">
        <v>169</v>
      </c>
      <c r="C227" s="8" t="s">
        <v>20</v>
      </c>
      <c r="D227" s="7"/>
      <c r="E227" s="7"/>
      <c r="F227" s="9">
        <v>250000</v>
      </c>
      <c r="G227" s="9">
        <v>250000</v>
      </c>
    </row>
    <row r="228" spans="1:7" ht="15.75">
      <c r="A228" s="6" t="s">
        <v>21</v>
      </c>
      <c r="B228" s="7" t="s">
        <v>169</v>
      </c>
      <c r="C228" s="8" t="s">
        <v>22</v>
      </c>
      <c r="D228" s="7"/>
      <c r="E228" s="7"/>
      <c r="F228" s="9">
        <v>250000</v>
      </c>
      <c r="G228" s="9">
        <v>250000</v>
      </c>
    </row>
    <row r="229" spans="1:7" ht="15.75">
      <c r="A229" s="6" t="s">
        <v>159</v>
      </c>
      <c r="B229" s="7" t="s">
        <v>169</v>
      </c>
      <c r="C229" s="8" t="s">
        <v>22</v>
      </c>
      <c r="D229" s="7" t="s">
        <v>160</v>
      </c>
      <c r="E229" s="7" t="s">
        <v>25</v>
      </c>
      <c r="F229" s="9">
        <v>250000</v>
      </c>
      <c r="G229" s="9">
        <v>250000</v>
      </c>
    </row>
    <row r="230" spans="1:7" ht="15.75">
      <c r="A230" s="6" t="s">
        <v>165</v>
      </c>
      <c r="B230" s="7" t="s">
        <v>169</v>
      </c>
      <c r="C230" s="8" t="s">
        <v>22</v>
      </c>
      <c r="D230" s="7" t="s">
        <v>160</v>
      </c>
      <c r="E230" s="7" t="s">
        <v>45</v>
      </c>
      <c r="F230" s="9">
        <v>250000</v>
      </c>
      <c r="G230" s="9">
        <v>250000</v>
      </c>
    </row>
    <row r="231" spans="1:7" ht="15.75">
      <c r="A231" s="6" t="s">
        <v>170</v>
      </c>
      <c r="B231" s="7" t="s">
        <v>171</v>
      </c>
      <c r="C231" s="8"/>
      <c r="D231" s="7"/>
      <c r="E231" s="7"/>
      <c r="F231" s="9">
        <v>500000</v>
      </c>
      <c r="G231" s="9">
        <v>500000</v>
      </c>
    </row>
    <row r="232" spans="1:7" ht="15.75">
      <c r="A232" s="6" t="s">
        <v>172</v>
      </c>
      <c r="B232" s="7" t="s">
        <v>173</v>
      </c>
      <c r="C232" s="8"/>
      <c r="D232" s="7"/>
      <c r="E232" s="7"/>
      <c r="F232" s="9">
        <v>500000</v>
      </c>
      <c r="G232" s="9">
        <v>500000</v>
      </c>
    </row>
    <row r="233" spans="1:7" ht="15.75">
      <c r="A233" s="6" t="s">
        <v>174</v>
      </c>
      <c r="B233" s="7" t="s">
        <v>175</v>
      </c>
      <c r="C233" s="8"/>
      <c r="D233" s="7"/>
      <c r="E233" s="7"/>
      <c r="F233" s="9">
        <v>74500</v>
      </c>
      <c r="G233" s="9">
        <v>69292</v>
      </c>
    </row>
    <row r="234" spans="1:7" ht="15.75">
      <c r="A234" s="6" t="s">
        <v>19</v>
      </c>
      <c r="B234" s="7" t="s">
        <v>175</v>
      </c>
      <c r="C234" s="8" t="s">
        <v>20</v>
      </c>
      <c r="D234" s="7"/>
      <c r="E234" s="7"/>
      <c r="F234" s="9">
        <v>74500</v>
      </c>
      <c r="G234" s="9">
        <v>69292</v>
      </c>
    </row>
    <row r="235" spans="1:7" ht="15.75">
      <c r="A235" s="6" t="s">
        <v>21</v>
      </c>
      <c r="B235" s="7" t="s">
        <v>175</v>
      </c>
      <c r="C235" s="8" t="s">
        <v>22</v>
      </c>
      <c r="D235" s="7"/>
      <c r="E235" s="7"/>
      <c r="F235" s="9">
        <v>74500</v>
      </c>
      <c r="G235" s="9">
        <v>69292</v>
      </c>
    </row>
    <row r="236" spans="1:7" ht="15.75">
      <c r="A236" s="6" t="s">
        <v>176</v>
      </c>
      <c r="B236" s="7" t="s">
        <v>175</v>
      </c>
      <c r="C236" s="8" t="s">
        <v>22</v>
      </c>
      <c r="D236" s="7" t="s">
        <v>177</v>
      </c>
      <c r="E236" s="7" t="s">
        <v>25</v>
      </c>
      <c r="F236" s="9">
        <v>74500</v>
      </c>
      <c r="G236" s="9">
        <v>69292</v>
      </c>
    </row>
    <row r="237" spans="1:7" ht="15.75">
      <c r="A237" s="6" t="s">
        <v>178</v>
      </c>
      <c r="B237" s="7" t="s">
        <v>175</v>
      </c>
      <c r="C237" s="8" t="s">
        <v>22</v>
      </c>
      <c r="D237" s="7" t="s">
        <v>177</v>
      </c>
      <c r="E237" s="7" t="s">
        <v>177</v>
      </c>
      <c r="F237" s="9">
        <v>74500</v>
      </c>
      <c r="G237" s="9">
        <v>69292</v>
      </c>
    </row>
    <row r="238" spans="1:7" ht="15.75">
      <c r="A238" s="6" t="s">
        <v>179</v>
      </c>
      <c r="B238" s="7" t="s">
        <v>180</v>
      </c>
      <c r="C238" s="8"/>
      <c r="D238" s="7"/>
      <c r="E238" s="7"/>
      <c r="F238" s="9">
        <v>100000</v>
      </c>
      <c r="G238" s="9">
        <v>100000</v>
      </c>
    </row>
    <row r="239" spans="1:7" ht="15.75">
      <c r="A239" s="6" t="s">
        <v>19</v>
      </c>
      <c r="B239" s="7" t="s">
        <v>180</v>
      </c>
      <c r="C239" s="8" t="s">
        <v>20</v>
      </c>
      <c r="D239" s="7"/>
      <c r="E239" s="7"/>
      <c r="F239" s="9">
        <v>100000</v>
      </c>
      <c r="G239" s="9">
        <v>100000</v>
      </c>
    </row>
    <row r="240" spans="1:7" ht="15.75">
      <c r="A240" s="6" t="s">
        <v>21</v>
      </c>
      <c r="B240" s="7" t="s">
        <v>180</v>
      </c>
      <c r="C240" s="8" t="s">
        <v>22</v>
      </c>
      <c r="D240" s="7"/>
      <c r="E240" s="7"/>
      <c r="F240" s="9">
        <v>100000</v>
      </c>
      <c r="G240" s="9">
        <v>100000</v>
      </c>
    </row>
    <row r="241" spans="1:7" ht="15.75">
      <c r="A241" s="6" t="s">
        <v>176</v>
      </c>
      <c r="B241" s="7" t="s">
        <v>180</v>
      </c>
      <c r="C241" s="8" t="s">
        <v>22</v>
      </c>
      <c r="D241" s="7" t="s">
        <v>177</v>
      </c>
      <c r="E241" s="7" t="s">
        <v>25</v>
      </c>
      <c r="F241" s="9">
        <v>100000</v>
      </c>
      <c r="G241" s="9">
        <v>100000</v>
      </c>
    </row>
    <row r="242" spans="1:7" ht="15.75">
      <c r="A242" s="6" t="s">
        <v>178</v>
      </c>
      <c r="B242" s="7" t="s">
        <v>180</v>
      </c>
      <c r="C242" s="8" t="s">
        <v>22</v>
      </c>
      <c r="D242" s="7" t="s">
        <v>177</v>
      </c>
      <c r="E242" s="7" t="s">
        <v>177</v>
      </c>
      <c r="F242" s="9">
        <v>100000</v>
      </c>
      <c r="G242" s="9">
        <v>100000</v>
      </c>
    </row>
    <row r="243" spans="1:7" ht="47.25">
      <c r="A243" s="6" t="s">
        <v>181</v>
      </c>
      <c r="B243" s="7" t="s">
        <v>182</v>
      </c>
      <c r="C243" s="8"/>
      <c r="D243" s="7"/>
      <c r="E243" s="7"/>
      <c r="F243" s="9">
        <v>325500</v>
      </c>
      <c r="G243" s="9">
        <v>330708</v>
      </c>
    </row>
    <row r="244" spans="1:7" ht="47.25">
      <c r="A244" s="6" t="s">
        <v>133</v>
      </c>
      <c r="B244" s="7" t="s">
        <v>182</v>
      </c>
      <c r="C244" s="8" t="s">
        <v>134</v>
      </c>
      <c r="D244" s="7"/>
      <c r="E244" s="7"/>
      <c r="F244" s="9">
        <v>130200</v>
      </c>
      <c r="G244" s="9">
        <v>135408</v>
      </c>
    </row>
    <row r="245" spans="1:7" ht="15.75">
      <c r="A245" s="6" t="s">
        <v>135</v>
      </c>
      <c r="B245" s="7" t="s">
        <v>182</v>
      </c>
      <c r="C245" s="8" t="s">
        <v>136</v>
      </c>
      <c r="D245" s="7"/>
      <c r="E245" s="7"/>
      <c r="F245" s="9">
        <v>130200</v>
      </c>
      <c r="G245" s="9">
        <v>135408</v>
      </c>
    </row>
    <row r="246" spans="1:7" ht="15.75">
      <c r="A246" s="6" t="s">
        <v>176</v>
      </c>
      <c r="B246" s="7" t="s">
        <v>182</v>
      </c>
      <c r="C246" s="8" t="s">
        <v>136</v>
      </c>
      <c r="D246" s="7" t="s">
        <v>177</v>
      </c>
      <c r="E246" s="7" t="s">
        <v>25</v>
      </c>
      <c r="F246" s="9">
        <v>130200</v>
      </c>
      <c r="G246" s="9">
        <v>135408</v>
      </c>
    </row>
    <row r="247" spans="1:7" ht="15.75">
      <c r="A247" s="6" t="s">
        <v>178</v>
      </c>
      <c r="B247" s="7" t="s">
        <v>182</v>
      </c>
      <c r="C247" s="8" t="s">
        <v>136</v>
      </c>
      <c r="D247" s="7" t="s">
        <v>177</v>
      </c>
      <c r="E247" s="7" t="s">
        <v>177</v>
      </c>
      <c r="F247" s="9">
        <v>130200</v>
      </c>
      <c r="G247" s="9">
        <v>135408</v>
      </c>
    </row>
    <row r="248" spans="1:7" ht="15.75">
      <c r="A248" s="6" t="s">
        <v>19</v>
      </c>
      <c r="B248" s="7" t="s">
        <v>182</v>
      </c>
      <c r="C248" s="8" t="s">
        <v>20</v>
      </c>
      <c r="D248" s="7"/>
      <c r="E248" s="7"/>
      <c r="F248" s="9">
        <v>195300</v>
      </c>
      <c r="G248" s="9">
        <v>195300</v>
      </c>
    </row>
    <row r="249" spans="1:7" ht="15.75">
      <c r="A249" s="6" t="s">
        <v>21</v>
      </c>
      <c r="B249" s="7" t="s">
        <v>182</v>
      </c>
      <c r="C249" s="8" t="s">
        <v>22</v>
      </c>
      <c r="D249" s="7"/>
      <c r="E249" s="7"/>
      <c r="F249" s="9">
        <v>195300</v>
      </c>
      <c r="G249" s="9">
        <v>195300</v>
      </c>
    </row>
    <row r="250" spans="1:7" ht="15.75">
      <c r="A250" s="6" t="s">
        <v>176</v>
      </c>
      <c r="B250" s="7" t="s">
        <v>182</v>
      </c>
      <c r="C250" s="8" t="s">
        <v>22</v>
      </c>
      <c r="D250" s="7" t="s">
        <v>177</v>
      </c>
      <c r="E250" s="7" t="s">
        <v>25</v>
      </c>
      <c r="F250" s="9">
        <v>195300</v>
      </c>
      <c r="G250" s="9">
        <v>195300</v>
      </c>
    </row>
    <row r="251" spans="1:7" ht="15.75">
      <c r="A251" s="6" t="s">
        <v>178</v>
      </c>
      <c r="B251" s="7" t="s">
        <v>182</v>
      </c>
      <c r="C251" s="8" t="s">
        <v>22</v>
      </c>
      <c r="D251" s="7" t="s">
        <v>177</v>
      </c>
      <c r="E251" s="7" t="s">
        <v>177</v>
      </c>
      <c r="F251" s="9">
        <v>195300</v>
      </c>
      <c r="G251" s="9">
        <v>195300</v>
      </c>
    </row>
    <row r="252" spans="1:7" ht="15.75">
      <c r="A252" s="6" t="s">
        <v>183</v>
      </c>
      <c r="B252" s="7" t="s">
        <v>184</v>
      </c>
      <c r="C252" s="8"/>
      <c r="D252" s="7"/>
      <c r="E252" s="7"/>
      <c r="F252" s="9">
        <v>562800</v>
      </c>
      <c r="G252" s="9">
        <v>582900</v>
      </c>
    </row>
    <row r="253" spans="1:7" ht="31.5">
      <c r="A253" s="6" t="s">
        <v>185</v>
      </c>
      <c r="B253" s="7" t="s">
        <v>186</v>
      </c>
      <c r="C253" s="8"/>
      <c r="D253" s="7"/>
      <c r="E253" s="7"/>
      <c r="F253" s="9">
        <v>562800</v>
      </c>
      <c r="G253" s="9">
        <v>582900</v>
      </c>
    </row>
    <row r="254" spans="1:7" ht="47.25">
      <c r="A254" s="6" t="s">
        <v>133</v>
      </c>
      <c r="B254" s="7" t="s">
        <v>186</v>
      </c>
      <c r="C254" s="8" t="s">
        <v>134</v>
      </c>
      <c r="D254" s="7"/>
      <c r="E254" s="7"/>
      <c r="F254" s="9">
        <v>508800</v>
      </c>
      <c r="G254" s="9">
        <v>528800</v>
      </c>
    </row>
    <row r="255" spans="1:7" ht="15.75">
      <c r="A255" s="6" t="s">
        <v>187</v>
      </c>
      <c r="B255" s="7" t="s">
        <v>186</v>
      </c>
      <c r="C255" s="8" t="s">
        <v>188</v>
      </c>
      <c r="D255" s="7"/>
      <c r="E255" s="7"/>
      <c r="F255" s="9">
        <v>508800</v>
      </c>
      <c r="G255" s="9">
        <v>528800</v>
      </c>
    </row>
    <row r="256" spans="1:7" ht="15.75">
      <c r="A256" s="6" t="s">
        <v>189</v>
      </c>
      <c r="B256" s="7" t="s">
        <v>186</v>
      </c>
      <c r="C256" s="8" t="s">
        <v>188</v>
      </c>
      <c r="D256" s="7" t="s">
        <v>52</v>
      </c>
      <c r="E256" s="7" t="s">
        <v>25</v>
      </c>
      <c r="F256" s="9">
        <v>508800</v>
      </c>
      <c r="G256" s="9">
        <v>528800</v>
      </c>
    </row>
    <row r="257" spans="1:7" ht="15.75">
      <c r="A257" s="6" t="s">
        <v>190</v>
      </c>
      <c r="B257" s="7" t="s">
        <v>186</v>
      </c>
      <c r="C257" s="8" t="s">
        <v>188</v>
      </c>
      <c r="D257" s="7" t="s">
        <v>52</v>
      </c>
      <c r="E257" s="7" t="s">
        <v>68</v>
      </c>
      <c r="F257" s="9">
        <v>508800</v>
      </c>
      <c r="G257" s="9">
        <v>528800</v>
      </c>
    </row>
    <row r="258" spans="1:7" ht="15.75">
      <c r="A258" s="6" t="s">
        <v>19</v>
      </c>
      <c r="B258" s="7" t="s">
        <v>186</v>
      </c>
      <c r="C258" s="8" t="s">
        <v>20</v>
      </c>
      <c r="D258" s="7"/>
      <c r="E258" s="7"/>
      <c r="F258" s="9">
        <v>54000</v>
      </c>
      <c r="G258" s="9">
        <v>54100</v>
      </c>
    </row>
    <row r="259" spans="1:7" ht="15.75">
      <c r="A259" s="6" t="s">
        <v>21</v>
      </c>
      <c r="B259" s="7" t="s">
        <v>186</v>
      </c>
      <c r="C259" s="8" t="s">
        <v>22</v>
      </c>
      <c r="D259" s="7"/>
      <c r="E259" s="7"/>
      <c r="F259" s="9">
        <v>54000</v>
      </c>
      <c r="G259" s="9">
        <v>54100</v>
      </c>
    </row>
    <row r="260" spans="1:7" ht="15.75">
      <c r="A260" s="6" t="s">
        <v>189</v>
      </c>
      <c r="B260" s="7" t="s">
        <v>186</v>
      </c>
      <c r="C260" s="8" t="s">
        <v>22</v>
      </c>
      <c r="D260" s="7" t="s">
        <v>52</v>
      </c>
      <c r="E260" s="7" t="s">
        <v>25</v>
      </c>
      <c r="F260" s="9">
        <v>54000</v>
      </c>
      <c r="G260" s="9">
        <v>54100</v>
      </c>
    </row>
    <row r="261" spans="1:7" ht="15.75">
      <c r="A261" s="6" t="s">
        <v>190</v>
      </c>
      <c r="B261" s="7" t="s">
        <v>186</v>
      </c>
      <c r="C261" s="8" t="s">
        <v>22</v>
      </c>
      <c r="D261" s="7" t="s">
        <v>52</v>
      </c>
      <c r="E261" s="7" t="s">
        <v>68</v>
      </c>
      <c r="F261" s="9">
        <v>54000</v>
      </c>
      <c r="G261" s="9">
        <v>54100</v>
      </c>
    </row>
    <row r="262" spans="1:7" ht="15.75">
      <c r="A262" s="6" t="s">
        <v>183</v>
      </c>
      <c r="B262" s="7" t="s">
        <v>191</v>
      </c>
      <c r="C262" s="8"/>
      <c r="D262" s="7"/>
      <c r="E262" s="7"/>
      <c r="F262" s="9">
        <v>19343173.760000002</v>
      </c>
      <c r="G262" s="9">
        <v>21618933.760000002</v>
      </c>
    </row>
    <row r="263" spans="1:7" ht="15.75">
      <c r="A263" s="6" t="s">
        <v>183</v>
      </c>
      <c r="B263" s="7" t="s">
        <v>192</v>
      </c>
      <c r="C263" s="8"/>
      <c r="D263" s="7"/>
      <c r="E263" s="7"/>
      <c r="F263" s="9">
        <v>19343173.760000002</v>
      </c>
      <c r="G263" s="9">
        <v>21618933.760000002</v>
      </c>
    </row>
    <row r="264" spans="1:7" ht="31.5">
      <c r="A264" s="6" t="s">
        <v>193</v>
      </c>
      <c r="B264" s="7" t="s">
        <v>194</v>
      </c>
      <c r="C264" s="8"/>
      <c r="D264" s="7"/>
      <c r="E264" s="7"/>
      <c r="F264" s="9">
        <v>358000</v>
      </c>
      <c r="G264" s="9">
        <v>372000</v>
      </c>
    </row>
    <row r="265" spans="1:7" ht="15.75">
      <c r="A265" s="6" t="s">
        <v>195</v>
      </c>
      <c r="B265" s="7" t="s">
        <v>194</v>
      </c>
      <c r="C265" s="8" t="s">
        <v>196</v>
      </c>
      <c r="D265" s="7"/>
      <c r="E265" s="7"/>
      <c r="F265" s="9">
        <v>358000</v>
      </c>
      <c r="G265" s="9">
        <v>372000</v>
      </c>
    </row>
    <row r="266" spans="1:7" ht="15.75">
      <c r="A266" s="6" t="s">
        <v>197</v>
      </c>
      <c r="B266" s="7" t="s">
        <v>194</v>
      </c>
      <c r="C266" s="8" t="s">
        <v>198</v>
      </c>
      <c r="D266" s="7"/>
      <c r="E266" s="7"/>
      <c r="F266" s="9">
        <v>358000</v>
      </c>
      <c r="G266" s="9">
        <v>372000</v>
      </c>
    </row>
    <row r="267" spans="1:7" ht="15.75">
      <c r="A267" s="6" t="s">
        <v>199</v>
      </c>
      <c r="B267" s="7" t="s">
        <v>194</v>
      </c>
      <c r="C267" s="8" t="s">
        <v>198</v>
      </c>
      <c r="D267" s="7" t="s">
        <v>200</v>
      </c>
      <c r="E267" s="7" t="s">
        <v>25</v>
      </c>
      <c r="F267" s="9">
        <v>358000</v>
      </c>
      <c r="G267" s="9">
        <v>372000</v>
      </c>
    </row>
    <row r="268" spans="1:7" ht="15.75">
      <c r="A268" s="6" t="s">
        <v>201</v>
      </c>
      <c r="B268" s="7" t="s">
        <v>194</v>
      </c>
      <c r="C268" s="8" t="s">
        <v>198</v>
      </c>
      <c r="D268" s="7" t="s">
        <v>200</v>
      </c>
      <c r="E268" s="7" t="s">
        <v>45</v>
      </c>
      <c r="F268" s="9">
        <v>358000</v>
      </c>
      <c r="G268" s="9">
        <v>372000</v>
      </c>
    </row>
    <row r="269" spans="1:7" ht="15.75">
      <c r="A269" s="6" t="s">
        <v>202</v>
      </c>
      <c r="B269" s="7" t="s">
        <v>203</v>
      </c>
      <c r="C269" s="8"/>
      <c r="D269" s="7"/>
      <c r="E269" s="7"/>
      <c r="F269" s="9">
        <v>50000</v>
      </c>
      <c r="G269" s="9">
        <v>50000</v>
      </c>
    </row>
    <row r="270" spans="1:7" ht="15.75">
      <c r="A270" s="6" t="s">
        <v>59</v>
      </c>
      <c r="B270" s="7" t="s">
        <v>203</v>
      </c>
      <c r="C270" s="8" t="s">
        <v>60</v>
      </c>
      <c r="D270" s="7"/>
      <c r="E270" s="7"/>
      <c r="F270" s="9">
        <v>50000</v>
      </c>
      <c r="G270" s="9">
        <v>50000</v>
      </c>
    </row>
    <row r="271" spans="1:7" ht="15.75">
      <c r="A271" s="6" t="s">
        <v>204</v>
      </c>
      <c r="B271" s="7" t="s">
        <v>203</v>
      </c>
      <c r="C271" s="8" t="s">
        <v>205</v>
      </c>
      <c r="D271" s="7"/>
      <c r="E271" s="7"/>
      <c r="F271" s="9">
        <v>50000</v>
      </c>
      <c r="G271" s="9">
        <v>50000</v>
      </c>
    </row>
    <row r="272" spans="1:7" ht="15.75">
      <c r="A272" s="6" t="s">
        <v>121</v>
      </c>
      <c r="B272" s="7" t="s">
        <v>203</v>
      </c>
      <c r="C272" s="8" t="s">
        <v>205</v>
      </c>
      <c r="D272" s="7" t="s">
        <v>45</v>
      </c>
      <c r="E272" s="7" t="s">
        <v>25</v>
      </c>
      <c r="F272" s="9">
        <v>50000</v>
      </c>
      <c r="G272" s="9">
        <v>50000</v>
      </c>
    </row>
    <row r="273" spans="1:7" ht="15.75">
      <c r="A273" s="6" t="s">
        <v>206</v>
      </c>
      <c r="B273" s="7" t="s">
        <v>203</v>
      </c>
      <c r="C273" s="8" t="s">
        <v>205</v>
      </c>
      <c r="D273" s="7" t="s">
        <v>45</v>
      </c>
      <c r="E273" s="7" t="s">
        <v>160</v>
      </c>
      <c r="F273" s="9">
        <v>50000</v>
      </c>
      <c r="G273" s="9">
        <v>50000</v>
      </c>
    </row>
    <row r="274" spans="1:7" ht="47.25">
      <c r="A274" s="6" t="s">
        <v>207</v>
      </c>
      <c r="B274" s="7" t="s">
        <v>208</v>
      </c>
      <c r="C274" s="8"/>
      <c r="D274" s="7"/>
      <c r="E274" s="7"/>
      <c r="F274" s="9">
        <v>367147</v>
      </c>
      <c r="G274" s="9">
        <v>381324</v>
      </c>
    </row>
    <row r="275" spans="1:7" ht="15.75">
      <c r="A275" s="6" t="s">
        <v>55</v>
      </c>
      <c r="B275" s="7" t="s">
        <v>208</v>
      </c>
      <c r="C275" s="8" t="s">
        <v>56</v>
      </c>
      <c r="D275" s="7"/>
      <c r="E275" s="7"/>
      <c r="F275" s="9">
        <v>367147</v>
      </c>
      <c r="G275" s="9">
        <v>381324</v>
      </c>
    </row>
    <row r="276" spans="1:7" ht="15.75">
      <c r="A276" s="6" t="s">
        <v>57</v>
      </c>
      <c r="B276" s="7" t="s">
        <v>208</v>
      </c>
      <c r="C276" s="8" t="s">
        <v>58</v>
      </c>
      <c r="D276" s="7"/>
      <c r="E276" s="7"/>
      <c r="F276" s="9">
        <v>367147</v>
      </c>
      <c r="G276" s="9">
        <v>381324</v>
      </c>
    </row>
    <row r="277" spans="1:7" ht="15.75">
      <c r="A277" s="6" t="s">
        <v>121</v>
      </c>
      <c r="B277" s="7" t="s">
        <v>208</v>
      </c>
      <c r="C277" s="8" t="s">
        <v>58</v>
      </c>
      <c r="D277" s="7" t="s">
        <v>45</v>
      </c>
      <c r="E277" s="7" t="s">
        <v>25</v>
      </c>
      <c r="F277" s="9">
        <v>367147</v>
      </c>
      <c r="G277" s="9">
        <v>381324</v>
      </c>
    </row>
    <row r="278" spans="1:7" ht="15.75">
      <c r="A278" s="6" t="s">
        <v>122</v>
      </c>
      <c r="B278" s="7" t="s">
        <v>208</v>
      </c>
      <c r="C278" s="8" t="s">
        <v>58</v>
      </c>
      <c r="D278" s="7" t="s">
        <v>45</v>
      </c>
      <c r="E278" s="7" t="s">
        <v>123</v>
      </c>
      <c r="F278" s="9">
        <v>367147</v>
      </c>
      <c r="G278" s="9">
        <v>381324</v>
      </c>
    </row>
    <row r="279" spans="1:7" ht="47.25">
      <c r="A279" s="6" t="s">
        <v>209</v>
      </c>
      <c r="B279" s="7" t="s">
        <v>210</v>
      </c>
      <c r="C279" s="8"/>
      <c r="D279" s="7"/>
      <c r="E279" s="7"/>
      <c r="F279" s="9">
        <v>114586</v>
      </c>
      <c r="G279" s="9">
        <v>118820</v>
      </c>
    </row>
    <row r="280" spans="1:7" ht="15.75">
      <c r="A280" s="6" t="s">
        <v>55</v>
      </c>
      <c r="B280" s="7" t="s">
        <v>210</v>
      </c>
      <c r="C280" s="8" t="s">
        <v>56</v>
      </c>
      <c r="D280" s="7"/>
      <c r="E280" s="7"/>
      <c r="F280" s="9">
        <v>114586</v>
      </c>
      <c r="G280" s="9">
        <v>118820</v>
      </c>
    </row>
    <row r="281" spans="1:7" ht="15.75">
      <c r="A281" s="6" t="s">
        <v>57</v>
      </c>
      <c r="B281" s="7" t="s">
        <v>210</v>
      </c>
      <c r="C281" s="8" t="s">
        <v>58</v>
      </c>
      <c r="D281" s="7"/>
      <c r="E281" s="7"/>
      <c r="F281" s="9">
        <v>114586</v>
      </c>
      <c r="G281" s="9">
        <v>118820</v>
      </c>
    </row>
    <row r="282" spans="1:7" ht="15.75">
      <c r="A282" s="6" t="s">
        <v>121</v>
      </c>
      <c r="B282" s="7" t="s">
        <v>210</v>
      </c>
      <c r="C282" s="8" t="s">
        <v>58</v>
      </c>
      <c r="D282" s="7" t="s">
        <v>45</v>
      </c>
      <c r="E282" s="7" t="s">
        <v>25</v>
      </c>
      <c r="F282" s="9">
        <v>114586</v>
      </c>
      <c r="G282" s="9">
        <v>118820</v>
      </c>
    </row>
    <row r="283" spans="1:7" ht="15.75">
      <c r="A283" s="6" t="s">
        <v>122</v>
      </c>
      <c r="B283" s="7" t="s">
        <v>210</v>
      </c>
      <c r="C283" s="8" t="s">
        <v>58</v>
      </c>
      <c r="D283" s="7" t="s">
        <v>45</v>
      </c>
      <c r="E283" s="7" t="s">
        <v>123</v>
      </c>
      <c r="F283" s="9">
        <v>114586</v>
      </c>
      <c r="G283" s="9">
        <v>118820</v>
      </c>
    </row>
    <row r="284" spans="1:7" ht="31.5">
      <c r="A284" s="6" t="s">
        <v>211</v>
      </c>
      <c r="B284" s="7" t="s">
        <v>212</v>
      </c>
      <c r="C284" s="8"/>
      <c r="D284" s="7"/>
      <c r="E284" s="7"/>
      <c r="F284" s="9">
        <v>58440.75</v>
      </c>
      <c r="G284" s="9">
        <v>60789</v>
      </c>
    </row>
    <row r="285" spans="1:7" ht="15.75">
      <c r="A285" s="6" t="s">
        <v>55</v>
      </c>
      <c r="B285" s="7" t="s">
        <v>212</v>
      </c>
      <c r="C285" s="8" t="s">
        <v>56</v>
      </c>
      <c r="D285" s="7"/>
      <c r="E285" s="7"/>
      <c r="F285" s="9">
        <v>58440.75</v>
      </c>
      <c r="G285" s="9">
        <v>60789</v>
      </c>
    </row>
    <row r="286" spans="1:7" ht="15.75">
      <c r="A286" s="6" t="s">
        <v>57</v>
      </c>
      <c r="B286" s="7" t="s">
        <v>212</v>
      </c>
      <c r="C286" s="8" t="s">
        <v>58</v>
      </c>
      <c r="D286" s="7"/>
      <c r="E286" s="7"/>
      <c r="F286" s="9">
        <v>58440.75</v>
      </c>
      <c r="G286" s="9">
        <v>60789</v>
      </c>
    </row>
    <row r="287" spans="1:7" ht="15.75">
      <c r="A287" s="6" t="s">
        <v>121</v>
      </c>
      <c r="B287" s="7" t="s">
        <v>212</v>
      </c>
      <c r="C287" s="8" t="s">
        <v>58</v>
      </c>
      <c r="D287" s="7" t="s">
        <v>45</v>
      </c>
      <c r="E287" s="7" t="s">
        <v>25</v>
      </c>
      <c r="F287" s="9">
        <v>58440.75</v>
      </c>
      <c r="G287" s="9">
        <v>60789</v>
      </c>
    </row>
    <row r="288" spans="1:7" ht="15.75">
      <c r="A288" s="6" t="s">
        <v>122</v>
      </c>
      <c r="B288" s="7" t="s">
        <v>212</v>
      </c>
      <c r="C288" s="8" t="s">
        <v>58</v>
      </c>
      <c r="D288" s="7" t="s">
        <v>45</v>
      </c>
      <c r="E288" s="7" t="s">
        <v>123</v>
      </c>
      <c r="F288" s="9">
        <v>58440.75</v>
      </c>
      <c r="G288" s="9">
        <v>60789</v>
      </c>
    </row>
    <row r="289" spans="1:7" ht="31.5">
      <c r="A289" s="6" t="s">
        <v>213</v>
      </c>
      <c r="B289" s="7" t="s">
        <v>214</v>
      </c>
      <c r="C289" s="8"/>
      <c r="D289" s="7"/>
      <c r="E289" s="7"/>
      <c r="F289" s="9">
        <v>14360000</v>
      </c>
      <c r="G289" s="9">
        <v>14820000</v>
      </c>
    </row>
    <row r="290" spans="1:7" ht="15.75">
      <c r="A290" s="6" t="s">
        <v>55</v>
      </c>
      <c r="B290" s="7" t="s">
        <v>214</v>
      </c>
      <c r="C290" s="8" t="s">
        <v>56</v>
      </c>
      <c r="D290" s="7"/>
      <c r="E290" s="7"/>
      <c r="F290" s="9">
        <v>14360000</v>
      </c>
      <c r="G290" s="9">
        <v>14820000</v>
      </c>
    </row>
    <row r="291" spans="1:7" ht="15.75">
      <c r="A291" s="6" t="s">
        <v>57</v>
      </c>
      <c r="B291" s="7" t="s">
        <v>214</v>
      </c>
      <c r="C291" s="8" t="s">
        <v>58</v>
      </c>
      <c r="D291" s="7"/>
      <c r="E291" s="7"/>
      <c r="F291" s="9">
        <v>14360000</v>
      </c>
      <c r="G291" s="9">
        <v>14820000</v>
      </c>
    </row>
    <row r="292" spans="1:7" ht="15.75">
      <c r="A292" s="6" t="s">
        <v>121</v>
      </c>
      <c r="B292" s="7" t="s">
        <v>214</v>
      </c>
      <c r="C292" s="8" t="s">
        <v>58</v>
      </c>
      <c r="D292" s="7" t="s">
        <v>45</v>
      </c>
      <c r="E292" s="7" t="s">
        <v>25</v>
      </c>
      <c r="F292" s="9">
        <v>14360000</v>
      </c>
      <c r="G292" s="9">
        <v>14820000</v>
      </c>
    </row>
    <row r="293" spans="1:7" ht="15.75">
      <c r="A293" s="6" t="s">
        <v>122</v>
      </c>
      <c r="B293" s="7" t="s">
        <v>214</v>
      </c>
      <c r="C293" s="8" t="s">
        <v>58</v>
      </c>
      <c r="D293" s="7" t="s">
        <v>45</v>
      </c>
      <c r="E293" s="7" t="s">
        <v>123</v>
      </c>
      <c r="F293" s="9">
        <v>14360000</v>
      </c>
      <c r="G293" s="9">
        <v>14820000</v>
      </c>
    </row>
    <row r="294" spans="1:7" ht="31.5">
      <c r="A294" s="6" t="s">
        <v>215</v>
      </c>
      <c r="B294" s="7" t="s">
        <v>216</v>
      </c>
      <c r="C294" s="8"/>
      <c r="D294" s="7"/>
      <c r="E294" s="7"/>
      <c r="F294" s="9">
        <v>1140000</v>
      </c>
      <c r="G294" s="9">
        <v>1180000</v>
      </c>
    </row>
    <row r="295" spans="1:7" ht="15.75">
      <c r="A295" s="6" t="s">
        <v>55</v>
      </c>
      <c r="B295" s="7" t="s">
        <v>216</v>
      </c>
      <c r="C295" s="8" t="s">
        <v>56</v>
      </c>
      <c r="D295" s="7"/>
      <c r="E295" s="7"/>
      <c r="F295" s="9">
        <v>1140000</v>
      </c>
      <c r="G295" s="9">
        <v>1180000</v>
      </c>
    </row>
    <row r="296" spans="1:7" ht="15.75">
      <c r="A296" s="6" t="s">
        <v>57</v>
      </c>
      <c r="B296" s="7" t="s">
        <v>216</v>
      </c>
      <c r="C296" s="8" t="s">
        <v>58</v>
      </c>
      <c r="D296" s="7"/>
      <c r="E296" s="7"/>
      <c r="F296" s="9">
        <v>1140000</v>
      </c>
      <c r="G296" s="9">
        <v>1180000</v>
      </c>
    </row>
    <row r="297" spans="1:7" ht="15.75">
      <c r="A297" s="6" t="s">
        <v>121</v>
      </c>
      <c r="B297" s="7" t="s">
        <v>216</v>
      </c>
      <c r="C297" s="8" t="s">
        <v>58</v>
      </c>
      <c r="D297" s="7" t="s">
        <v>45</v>
      </c>
      <c r="E297" s="7" t="s">
        <v>25</v>
      </c>
      <c r="F297" s="9">
        <v>1140000</v>
      </c>
      <c r="G297" s="9">
        <v>1180000</v>
      </c>
    </row>
    <row r="298" spans="1:7" ht="15.75">
      <c r="A298" s="6" t="s">
        <v>122</v>
      </c>
      <c r="B298" s="7" t="s">
        <v>216</v>
      </c>
      <c r="C298" s="8" t="s">
        <v>58</v>
      </c>
      <c r="D298" s="7" t="s">
        <v>45</v>
      </c>
      <c r="E298" s="7" t="s">
        <v>123</v>
      </c>
      <c r="F298" s="9">
        <v>1140000</v>
      </c>
      <c r="G298" s="9">
        <v>1180000</v>
      </c>
    </row>
    <row r="299" spans="1:7" ht="15.75">
      <c r="A299" s="6" t="s">
        <v>223</v>
      </c>
      <c r="B299" s="7" t="s">
        <v>224</v>
      </c>
      <c r="C299" s="8"/>
      <c r="D299" s="7"/>
      <c r="E299" s="7"/>
      <c r="F299" s="9">
        <v>2860000</v>
      </c>
      <c r="G299" s="9">
        <v>4600000</v>
      </c>
    </row>
    <row r="300" spans="1:7" ht="15.75">
      <c r="A300" s="6" t="s">
        <v>59</v>
      </c>
      <c r="B300" s="7" t="s">
        <v>224</v>
      </c>
      <c r="C300" s="8" t="s">
        <v>60</v>
      </c>
      <c r="D300" s="7"/>
      <c r="E300" s="7"/>
      <c r="F300" s="9">
        <v>2860000</v>
      </c>
      <c r="G300" s="9">
        <v>4600000</v>
      </c>
    </row>
    <row r="301" spans="1:7" ht="15.75">
      <c r="A301" s="6" t="s">
        <v>204</v>
      </c>
      <c r="B301" s="7" t="s">
        <v>224</v>
      </c>
      <c r="C301" s="8" t="s">
        <v>205</v>
      </c>
      <c r="D301" s="7"/>
      <c r="E301" s="7"/>
      <c r="F301" s="9">
        <v>2860000</v>
      </c>
      <c r="G301" s="9">
        <v>4600000</v>
      </c>
    </row>
    <row r="302" spans="1:7" ht="15.75">
      <c r="A302" s="6" t="s">
        <v>223</v>
      </c>
      <c r="B302" s="7" t="s">
        <v>224</v>
      </c>
      <c r="C302" s="8" t="s">
        <v>205</v>
      </c>
      <c r="D302" s="7" t="s">
        <v>225</v>
      </c>
      <c r="E302" s="7" t="s">
        <v>25</v>
      </c>
      <c r="F302" s="9">
        <v>2860000</v>
      </c>
      <c r="G302" s="9">
        <v>4600000</v>
      </c>
    </row>
    <row r="303" spans="1:7" ht="15.75">
      <c r="A303" s="6" t="s">
        <v>223</v>
      </c>
      <c r="B303" s="7" t="s">
        <v>224</v>
      </c>
      <c r="C303" s="8" t="s">
        <v>205</v>
      </c>
      <c r="D303" s="7" t="s">
        <v>225</v>
      </c>
      <c r="E303" s="7" t="s">
        <v>225</v>
      </c>
      <c r="F303" s="9">
        <v>2860000</v>
      </c>
      <c r="G303" s="9">
        <v>4600000</v>
      </c>
    </row>
    <row r="304" spans="1:7" ht="15.75">
      <c r="A304" s="6" t="s">
        <v>217</v>
      </c>
      <c r="B304" s="7" t="s">
        <v>218</v>
      </c>
      <c r="C304" s="8"/>
      <c r="D304" s="7"/>
      <c r="E304" s="7"/>
      <c r="F304" s="9">
        <v>35000.01</v>
      </c>
      <c r="G304" s="9">
        <v>36000.76</v>
      </c>
    </row>
    <row r="305" spans="1:7" ht="15.75">
      <c r="A305" s="6" t="s">
        <v>195</v>
      </c>
      <c r="B305" s="7" t="s">
        <v>218</v>
      </c>
      <c r="C305" s="8" t="s">
        <v>196</v>
      </c>
      <c r="D305" s="7"/>
      <c r="E305" s="7"/>
      <c r="F305" s="9">
        <v>6000</v>
      </c>
      <c r="G305" s="9">
        <v>6000</v>
      </c>
    </row>
    <row r="306" spans="1:7" ht="15.75">
      <c r="A306" s="6" t="s">
        <v>219</v>
      </c>
      <c r="B306" s="7" t="s">
        <v>218</v>
      </c>
      <c r="C306" s="8" t="s">
        <v>220</v>
      </c>
      <c r="D306" s="7"/>
      <c r="E306" s="7"/>
      <c r="F306" s="9">
        <v>6000</v>
      </c>
      <c r="G306" s="9">
        <v>6000</v>
      </c>
    </row>
    <row r="307" spans="1:7" ht="15.75">
      <c r="A307" s="6" t="s">
        <v>121</v>
      </c>
      <c r="B307" s="7" t="s">
        <v>218</v>
      </c>
      <c r="C307" s="8" t="s">
        <v>220</v>
      </c>
      <c r="D307" s="7" t="s">
        <v>45</v>
      </c>
      <c r="E307" s="7" t="s">
        <v>25</v>
      </c>
      <c r="F307" s="9">
        <v>6000</v>
      </c>
      <c r="G307" s="9">
        <v>6000</v>
      </c>
    </row>
    <row r="308" spans="1:7" ht="15.75">
      <c r="A308" s="6" t="s">
        <v>122</v>
      </c>
      <c r="B308" s="7" t="s">
        <v>218</v>
      </c>
      <c r="C308" s="8" t="s">
        <v>220</v>
      </c>
      <c r="D308" s="7" t="s">
        <v>45</v>
      </c>
      <c r="E308" s="7" t="s">
        <v>123</v>
      </c>
      <c r="F308" s="9">
        <v>6000</v>
      </c>
      <c r="G308" s="9">
        <v>6000</v>
      </c>
    </row>
    <row r="309" spans="1:7" ht="15.75">
      <c r="A309" s="6" t="s">
        <v>59</v>
      </c>
      <c r="B309" s="7" t="s">
        <v>218</v>
      </c>
      <c r="C309" s="8" t="s">
        <v>60</v>
      </c>
      <c r="D309" s="7"/>
      <c r="E309" s="7"/>
      <c r="F309" s="9">
        <v>29000.01</v>
      </c>
      <c r="G309" s="9">
        <v>30000.76</v>
      </c>
    </row>
    <row r="310" spans="1:7" ht="15.75">
      <c r="A310" s="6" t="s">
        <v>140</v>
      </c>
      <c r="B310" s="7" t="s">
        <v>218</v>
      </c>
      <c r="C310" s="8" t="s">
        <v>141</v>
      </c>
      <c r="D310" s="7"/>
      <c r="E310" s="7"/>
      <c r="F310" s="9">
        <v>29000.01</v>
      </c>
      <c r="G310" s="9">
        <v>30000.76</v>
      </c>
    </row>
    <row r="311" spans="1:7" ht="15.75">
      <c r="A311" s="6" t="s">
        <v>121</v>
      </c>
      <c r="B311" s="7" t="s">
        <v>218</v>
      </c>
      <c r="C311" s="8" t="s">
        <v>141</v>
      </c>
      <c r="D311" s="7" t="s">
        <v>45</v>
      </c>
      <c r="E311" s="7" t="s">
        <v>25</v>
      </c>
      <c r="F311" s="9">
        <v>29000.01</v>
      </c>
      <c r="G311" s="9">
        <v>30000.76</v>
      </c>
    </row>
    <row r="312" spans="1:7" ht="15.75">
      <c r="A312" s="6" t="s">
        <v>122</v>
      </c>
      <c r="B312" s="7" t="s">
        <v>218</v>
      </c>
      <c r="C312" s="8" t="s">
        <v>141</v>
      </c>
      <c r="D312" s="7" t="s">
        <v>45</v>
      </c>
      <c r="E312" s="7" t="s">
        <v>123</v>
      </c>
      <c r="F312" s="9">
        <v>29000.01</v>
      </c>
      <c r="G312" s="9">
        <v>30000.76</v>
      </c>
    </row>
    <row r="313" spans="1:7" ht="15.75">
      <c r="A313" s="6" t="s">
        <v>122</v>
      </c>
      <c r="B313" s="7" t="s">
        <v>218</v>
      </c>
      <c r="C313" s="8" t="s">
        <v>141</v>
      </c>
      <c r="D313" s="7" t="s">
        <v>45</v>
      </c>
      <c r="E313" s="7" t="s">
        <v>123</v>
      </c>
      <c r="F313" s="9">
        <v>29000.01</v>
      </c>
      <c r="G313" s="9">
        <v>30000.76</v>
      </c>
    </row>
    <row r="314" spans="1:7" ht="15"/>
  </sheetData>
  <mergeCells count="8">
    <mergeCell ref="A5:G5"/>
    <mergeCell ref="A7:A8"/>
    <mergeCell ref="F7:F8"/>
    <mergeCell ref="B7:B8"/>
    <mergeCell ref="G7:G8"/>
    <mergeCell ref="C7:C8"/>
    <mergeCell ref="E7:E8"/>
    <mergeCell ref="D7:D8"/>
  </mergeCells>
  <pageMargins left="0.7" right="0.7" top="0.75" bottom="0.75" header="0.3" footer="0.3"/>
  <pageSetup paperSize="9" scale="4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1-й год</vt:lpstr>
      <vt:lpstr>2-й и 3-й года</vt:lpstr>
      <vt:lpstr>'2-й и 3-й года'!Заголовки_для_печати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rep:2.48.0.174</dc:description>
  <cp:lastModifiedBy>Operator</cp:lastModifiedBy>
  <cp:lastPrinted>2025-03-11T08:15:24Z</cp:lastPrinted>
  <dcterms:created xsi:type="dcterms:W3CDTF">2019-09-19T12:27:53Z</dcterms:created>
  <dcterms:modified xsi:type="dcterms:W3CDTF">2025-03-19T07:38:11Z</dcterms:modified>
</cp:coreProperties>
</file>